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udentenverwaltung\Studienamt\Bewerbung\Infomaterial\idR grundsätzlich regelmäßig\"/>
    </mc:Choice>
  </mc:AlternateContent>
  <xr:revisionPtr revIDLastSave="0" documentId="8_{5E57EE8B-00AC-4AD6-BC48-607F38669B2E}" xr6:coauthVersionLast="47" xr6:coauthVersionMax="47" xr10:uidLastSave="{00000000-0000-0000-0000-000000000000}"/>
  <bookViews>
    <workbookView xWindow="-120" yWindow="-120" windowWidth="29040" windowHeight="17640" tabRatio="623" xr2:uid="{F19F026D-939F-4157-887F-CF6C9A082DF1}"/>
  </bookViews>
  <sheets>
    <sheet name="MDE &quot;Curricular-Analyse&quot;(Main)" sheetId="2" r:id="rId1"/>
  </sheets>
  <definedNames>
    <definedName name="_xlnm.Print_Area" localSheetId="0">'MDE "Curricular-Analyse"(Main)'!$A$1:$I$185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4" i="2" l="1"/>
  <c r="H108" i="2" l="1"/>
  <c r="I100" i="2" s="1"/>
  <c r="I161" i="2" s="1"/>
  <c r="H92" i="2"/>
  <c r="I84" i="2" s="1"/>
  <c r="I160" i="2" s="1"/>
  <c r="H124" i="2"/>
  <c r="I116" i="2" s="1"/>
  <c r="I162" i="2" s="1"/>
  <c r="H145" i="2"/>
  <c r="I135" i="2" s="1"/>
  <c r="I163" i="2" s="1"/>
  <c r="I38" i="2"/>
  <c r="I159" i="2" s="1"/>
  <c r="I166" i="2" l="1"/>
</calcChain>
</file>

<file path=xl/sharedStrings.xml><?xml version="1.0" encoding="utf-8"?>
<sst xmlns="http://schemas.openxmlformats.org/spreadsheetml/2006/main" count="67" uniqueCount="60">
  <si>
    <t>1. Persönliche Angaben</t>
  </si>
  <si>
    <t>Name</t>
  </si>
  <si>
    <t>Vorname(n)</t>
  </si>
  <si>
    <t>Geburtsdatum</t>
  </si>
  <si>
    <t>Staatsangehörigkeit</t>
  </si>
  <si>
    <t>Ihr Bachelorstudium:</t>
  </si>
  <si>
    <t>Name der Hochschule</t>
  </si>
  <si>
    <t>Land der Hochschule</t>
  </si>
  <si>
    <t>Studienfach</t>
  </si>
  <si>
    <t>Regelstudienzeit (Jahre)</t>
  </si>
  <si>
    <t>Insgesamt vergebene ECTS</t>
  </si>
  <si>
    <t>2. Curricular-Analyse</t>
  </si>
  <si>
    <t>Note</t>
  </si>
  <si>
    <t>Punktzahl
(Sektion)</t>
  </si>
  <si>
    <t>&gt; 4.0</t>
  </si>
  <si>
    <t>Modul</t>
  </si>
  <si>
    <t>3. Ergebnis</t>
  </si>
  <si>
    <t>4. Einverständniserklärung</t>
  </si>
  <si>
    <t>Datum, Ort, Unterschrift  /  Date, Place, (Electronic) Signature</t>
  </si>
  <si>
    <t>Formblatt "Curricular-Analyse"</t>
  </si>
  <si>
    <t>M.A. Digital Entrepreneurship an der OTH Regensburg</t>
  </si>
  <si>
    <t>Prüfungsgesamtergebnis aus dem grundständigen BA-Erststudium bzw. einem vergleichbaren Erststudium (Erstabschluss) [bei nicht vorliegendem Endergebnis, soll die vorläufige Note aus dem Transcript of Record verwendet werden]</t>
  </si>
  <si>
    <t>Abschlussnote (vorläufige Note)</t>
  </si>
  <si>
    <t xml:space="preserve">Eingereichter Aufsatz: Titel </t>
  </si>
  <si>
    <t>Eingereicht (JA/NEIN)</t>
  </si>
  <si>
    <t>I am aware that intentionally false statements and omissions constitute an administrative offense and may lead to my exclusion from or, if determined at a later date, the revocation of my aptitude testing and enrollment.
When submitting an idea paper, I assure that I have worked on it independently. All sources have been marked and can be found in the list of references.</t>
  </si>
  <si>
    <t>Nachgewiesene Wochen:</t>
  </si>
  <si>
    <t>Punktzahl:</t>
  </si>
  <si>
    <t>= Nein (&lt;10)</t>
  </si>
  <si>
    <t>= Ja (&gt;=10)</t>
  </si>
  <si>
    <t xml:space="preserve"># Wochen
</t>
  </si>
  <si>
    <t xml:space="preserve"> </t>
  </si>
  <si>
    <t>2.3 Kurse im Bereich Digitale Technologien (Informatik, Robotik, Digital Engineering) (max. 5):</t>
  </si>
  <si>
    <t>2.1 Prüfungsgesamtergebnis (max. 70):</t>
  </si>
  <si>
    <t>(höchste erreichbare Punktzahl = 5)</t>
  </si>
  <si>
    <t>Bitte füllen Sie nur die grauen, umrahmten Zellen aus. Die Berechnungen erfolgen automatisch und bei der Prüfung durch die Prüfungskommission</t>
  </si>
  <si>
    <t>Bei  Prüfungsleistungen die nicht in Deutschland, Österreich oder der Schweiz absolviert wurden kontaktieren Sie die Studiengangskoordination.</t>
  </si>
  <si>
    <t>Für die studiengangsspezifischen Eignung "Curricular Analyse" (siehe auch § 4 SPO MDE) ist folgendes zu beachten</t>
  </si>
  <si>
    <t xml:space="preserve">Mir ist bekannt, dass fahrlässig oder vorsätzlich falsche Angaben ordnungswidrig sind und zum Ausschluss vom 
Eignungs- bzw. Immatrikulationsverfahren oder - wenn sie später festgestellt werden - zum Widerruf der Eignung 
bzw. Immatrikulation führen.
Bei Einreichen eines Ideenpapiers versichere ich, dieses eigenständig bearbeitet zu haben. Alle Quellen wurden gekennzeichnet und finden sich im Quellenverzeichnis wieder. </t>
  </si>
  <si>
    <t>Version: 2022-06-02</t>
  </si>
  <si>
    <t>2.6 Einreichen eines Ideenpapiers (max. 10)</t>
  </si>
  <si>
    <t>2.2 Kurse im Bereich Entrepreneurship, Intrapreneurship und Unternehmertum (max. 5)</t>
  </si>
  <si>
    <t xml:space="preserve">2.4 Vorliegen berufspraktischer Erfahrung im Kompetenzfeld des Studiengangs
</t>
  </si>
  <si>
    <t>Vorliegen berufspraktischer Erfahrung im Kompetenzfeld des Studiengangs mit einem Umfang von mindestens 10 Wochen. Es können maximal 5 Punkte für mindestens 10 Wochen in der Praxis erreicht werden.</t>
  </si>
  <si>
    <t>Erfahrungen im Kompetenzfeld des Studiengangs oder in einem Ehrenamt. (bitte erläutern)</t>
  </si>
  <si>
    <t>2.5 Vorliegen weiterer Erfahrungen im Kompetenzfeld des Studiengangs oder in einem Ehrenamt (max. 5):</t>
  </si>
  <si>
    <t>2.4 Vorliegen berufspraktischer Erfahrung im Kompetenzfeld des Studiengangs (max. 5):</t>
  </si>
  <si>
    <t>#Semester #Wettbewerb</t>
  </si>
  <si>
    <r>
      <t xml:space="preserve">2.1 Prüfungsgesamtergebnis
</t>
    </r>
    <r>
      <rPr>
        <sz val="10"/>
        <color theme="1"/>
        <rFont val="Lucida Sans"/>
        <family val="2"/>
      </rPr>
      <t>(höchste erreichbare Punktzahl = 70)</t>
    </r>
  </si>
  <si>
    <r>
      <t xml:space="preserve">2.2 Kurse im Bereich Entrepreneurship, Intrapreneurship und Unternehmertum
</t>
    </r>
    <r>
      <rPr>
        <sz val="10"/>
        <color theme="1"/>
        <rFont val="Lucida Sans"/>
        <family val="2"/>
      </rPr>
      <t>(höchste erreichbare Punktzahl = 5)</t>
    </r>
  </si>
  <si>
    <r>
      <t xml:space="preserve">Im Erststudium erfolgreich absolvierte Vertiefungskurse aus den Bereichen 
</t>
    </r>
    <r>
      <rPr>
        <b/>
        <sz val="11"/>
        <color theme="1"/>
        <rFont val="Lucida Sans"/>
        <family val="2"/>
      </rPr>
      <t xml:space="preserve">Entrepreneurship, Intrapreneurship und Unternehmertum.  </t>
    </r>
    <r>
      <rPr>
        <sz val="11"/>
        <color theme="1"/>
        <rFont val="Lucida Sans"/>
        <family val="2"/>
      </rPr>
      <t>Jeder nachgewiesene ECTS-Credit entspricht 1 Punkt, maximal 5 Punkte. Einzureichende Module müssen eine Note von 2,5 oder besser aufweisen.</t>
    </r>
  </si>
  <si>
    <r>
      <t xml:space="preserve">ECTS
</t>
    </r>
    <r>
      <rPr>
        <i/>
        <sz val="10"/>
        <color theme="1"/>
        <rFont val="Lucida Sans"/>
        <family val="2"/>
      </rPr>
      <t>(1 ECTS = 25h)</t>
    </r>
  </si>
  <si>
    <r>
      <t xml:space="preserve">2.3 Kurse im Bereich Digitale Technologien (Informatik, Robotik, Digital Engineering)
</t>
    </r>
    <r>
      <rPr>
        <sz val="10"/>
        <color theme="1"/>
        <rFont val="Lucida Sans"/>
        <family val="2"/>
      </rPr>
      <t>(höchste erreichbare Punktzahl = 5)</t>
    </r>
  </si>
  <si>
    <r>
      <t xml:space="preserve">Im Erststudium erfolgreich absolvierte Vertiefungskurse aus den Bereichen 
</t>
    </r>
    <r>
      <rPr>
        <b/>
        <sz val="11"/>
        <color theme="1"/>
        <rFont val="Lucida Sans"/>
        <family val="2"/>
      </rPr>
      <t xml:space="preserve">Digitale Technologien (Informatik, Robotik, Digital Engineering). </t>
    </r>
    <r>
      <rPr>
        <sz val="11"/>
        <color theme="1"/>
        <rFont val="Lucida Sans"/>
        <family val="2"/>
      </rPr>
      <t>Jeder nachgewiesene ECTS-Credit entspricht 1 Punkt, maximal 5 Punkte. Einzureichende Module müssen eine Note von 2,5 oder besser aufweisen.</t>
    </r>
  </si>
  <si>
    <r>
      <t xml:space="preserve">2.5 Vorliegen weiterer Erfahrungen im Kompetenzfeld des Studiengangs oder in einem Ehrenamt.
</t>
    </r>
    <r>
      <rPr>
        <sz val="10"/>
        <color theme="1"/>
        <rFont val="Lucida Sans"/>
        <family val="2"/>
      </rPr>
      <t>(höchste erreichbare Punktzahl = 5)</t>
    </r>
  </si>
  <si>
    <r>
      <t>Vorliegen weiterer Erfahrungen im Kompetenzfeld des Studiengangs oder in einem Ehrenamt. Es sind maximal 5 Punkte für mindestens 1 absolviertes Semester oder einen absolvierten Wettbewerb erreichbar.
(Beispiel:</t>
    </r>
    <r>
      <rPr>
        <b/>
        <sz val="11"/>
        <color theme="1"/>
        <rFont val="Lucida Sans"/>
        <family val="2"/>
      </rPr>
      <t xml:space="preserve"> Gründungswettbewerbe (StartUP Factory, StartUP Challange etc.) </t>
    </r>
    <r>
      <rPr>
        <sz val="11"/>
        <color theme="1"/>
        <rFont val="Lucida Sans"/>
        <family val="2"/>
      </rPr>
      <t>oder durch</t>
    </r>
    <r>
      <rPr>
        <b/>
        <sz val="11"/>
        <color theme="1"/>
        <rFont val="Lucida Sans"/>
        <family val="2"/>
      </rPr>
      <t xml:space="preserve"> Ehrenamt</t>
    </r>
    <r>
      <rPr>
        <sz val="11"/>
        <color theme="1"/>
        <rFont val="Lucida Sans"/>
        <family val="2"/>
      </rPr>
      <t xml:space="preserve"> (</t>
    </r>
    <r>
      <rPr>
        <b/>
        <sz val="11"/>
        <color theme="1"/>
        <rFont val="Lucida Sans"/>
        <family val="2"/>
      </rPr>
      <t>Engagement</t>
    </r>
    <r>
      <rPr>
        <sz val="11"/>
        <color theme="1"/>
        <rFont val="Lucida Sans"/>
        <family val="2"/>
      </rPr>
      <t xml:space="preserve"> </t>
    </r>
    <r>
      <rPr>
        <b/>
        <sz val="11"/>
        <color theme="1"/>
        <rFont val="Lucida Sans"/>
        <family val="2"/>
      </rPr>
      <t>in sozialen Einrichtungen</t>
    </r>
    <r>
      <rPr>
        <sz val="11"/>
        <color theme="1"/>
        <rFont val="Lucida Sans"/>
        <family val="2"/>
      </rPr>
      <t xml:space="preserve">, </t>
    </r>
    <r>
      <rPr>
        <b/>
        <sz val="11"/>
        <color theme="1"/>
        <rFont val="Lucida Sans"/>
        <family val="2"/>
      </rPr>
      <t>Fachschaften</t>
    </r>
    <r>
      <rPr>
        <sz val="11"/>
        <color theme="1"/>
        <rFont val="Lucida Sans"/>
        <family val="2"/>
      </rPr>
      <t xml:space="preserve">, </t>
    </r>
    <r>
      <rPr>
        <b/>
        <sz val="11"/>
        <color theme="1"/>
        <rFont val="Lucida Sans"/>
        <family val="2"/>
      </rPr>
      <t>Vereine</t>
    </r>
    <r>
      <rPr>
        <sz val="11"/>
        <color theme="1"/>
        <rFont val="Lucida Sans"/>
        <family val="2"/>
      </rPr>
      <t xml:space="preserve"> etc.).</t>
    </r>
  </si>
  <si>
    <r>
      <rPr>
        <b/>
        <sz val="12"/>
        <color theme="1"/>
        <rFont val="Lucida Sans"/>
        <family val="2"/>
      </rPr>
      <t xml:space="preserve">2.6 Ideenpapier zu einer selbstgewählten Gründungsidee (optional, nicht verpflichtend) </t>
    </r>
    <r>
      <rPr>
        <b/>
        <sz val="10"/>
        <color theme="1"/>
        <rFont val="Lucida Sans"/>
        <family val="2"/>
      </rPr>
      <t xml:space="preserve">
</t>
    </r>
    <r>
      <rPr>
        <sz val="10"/>
        <color theme="1"/>
        <rFont val="Lucida Sans"/>
        <family val="2"/>
      </rPr>
      <t>(höchste erreichbare Punktzahl = 10)</t>
    </r>
  </si>
  <si>
    <r>
      <t>Erreichte Punktzahl:</t>
    </r>
    <r>
      <rPr>
        <sz val="10"/>
        <color theme="1"/>
        <rFont val="Lucida Sans"/>
        <family val="2"/>
      </rPr>
      <t xml:space="preserve">
(erforderliche Mindestpunktzahl = 65 / höchste erreichbare Punktzahl = 100)</t>
    </r>
  </si>
  <si>
    <r>
      <t xml:space="preserve">Voraussetzung für die Teilnahme am Eignungsverfahren ist eine form- und fristgerechte Bewerbung und der Nachweis der Qualifikationsvoraussetzungen gemäß § 3 SPO MDE. 
Die Prüfungskommission behält sich vor, Anpassungen zu tätigen.
Dem Antrag auf Zulassung sind zudem beizufügen:
a) Eine anhand des Transcript of Records </t>
    </r>
    <r>
      <rPr>
        <b/>
        <sz val="11"/>
        <color theme="1"/>
        <rFont val="Lucida Sans"/>
        <family val="2"/>
      </rPr>
      <t>vom Bewerber selbst abgeleitete Curricular-Analyse mithilfe des Formblatts Curricular-Analyse</t>
    </r>
    <r>
      <rPr>
        <sz val="11"/>
        <color theme="1"/>
        <rFont val="Lucida Sans"/>
        <family val="2"/>
      </rPr>
      <t>.
b) Zeugnisse (im Original oder in amtlich beglaubigter Form - sofern vorhanden) sowie das Transcript of Records.
b) Die Richtigkeit der gemachten Angaben ist auf dem Formular „Curricular-Analyse“ schriftlich zu bestätigen. 
(Unterschrift). 
c) Für weitere, u.a. außerhalb der Hochschule erworbene Fähigkeiten sind entsprechende Nachweise beizufügen.</t>
    </r>
  </si>
  <si>
    <t xml:space="preserve">Es sind maximal 10 Punkte zu erreichen. Die Bewertung findet anhand der Ausarbeitung der Geschäftsidee, der benötigten Technologien und der Fähigkeiten statt.
Vorgaben für das Ideenpapier: 
Mindestens 500 und maximal 1.000 Wörter (Deckblatt, Gliederung und Literaturverezeichnis werden nicht mitgezählt). 
Das Ideenpapier soll folgende Elemente enthalten und einem wissenschaftlichen Standard entsprechen, im Stil einer Studien- oder Bachelorarbeit: 
1. Geschäftsidee (Innovation und USP) 
2. Verwendete Technologie (Material, Software, Hardware etc.) 
3. Rollen und Kompetenzen die benötigt werden, mit Fokus auf ihre eingebrachten Fähigkeiten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</si>
</sst>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1F497D"/>
      <name val="Lucida Sans"/>
      <family val="2"/>
    </font>
    <font>
      <sz val="11"/>
      <color theme="1"/>
      <name val="Lucida Sans"/>
      <family val="2"/>
    </font>
    <font>
      <b/>
      <sz val="14"/>
      <color theme="1"/>
      <name val="Lucida Sans"/>
      <family val="2"/>
    </font>
    <font>
      <sz val="8"/>
      <color theme="1"/>
      <name val="Lucida Sans"/>
      <family val="2"/>
    </font>
    <font>
      <b/>
      <sz val="11"/>
      <color theme="1"/>
      <name val="Lucida Sans"/>
      <family val="2"/>
    </font>
    <font>
      <b/>
      <i/>
      <sz val="10"/>
      <color rgb="FFFF0000"/>
      <name val="Lucida Sans"/>
      <family val="2"/>
    </font>
    <font>
      <b/>
      <u/>
      <sz val="12"/>
      <color theme="1"/>
      <name val="Lucida Sans"/>
      <family val="2"/>
    </font>
    <font>
      <b/>
      <sz val="12"/>
      <color theme="1"/>
      <name val="Lucida Sans"/>
      <family val="2"/>
    </font>
    <font>
      <sz val="10"/>
      <color theme="1"/>
      <name val="Lucida Sans"/>
      <family val="2"/>
    </font>
    <font>
      <i/>
      <sz val="10"/>
      <color theme="1"/>
      <name val="Lucida Sans"/>
      <family val="2"/>
    </font>
    <font>
      <i/>
      <sz val="11"/>
      <color theme="1"/>
      <name val="Lucida Sans"/>
      <family val="2"/>
    </font>
    <font>
      <sz val="10"/>
      <color theme="0"/>
      <name val="Lucida Sans"/>
      <family val="2"/>
    </font>
    <font>
      <b/>
      <sz val="10"/>
      <color theme="1"/>
      <name val="Lucida Sans"/>
      <family val="2"/>
    </font>
    <font>
      <b/>
      <sz val="20"/>
      <color theme="1"/>
      <name val="Lucida Sans"/>
      <family val="2"/>
    </font>
    <font>
      <b/>
      <sz val="13.5"/>
      <color theme="1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E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20" xfId="0" applyFont="1" applyFill="1" applyBorder="1"/>
    <xf numFmtId="0" fontId="9" fillId="2" borderId="0" xfId="0" applyFont="1" applyFill="1" applyAlignment="1">
      <alignment horizontal="left"/>
    </xf>
    <xf numFmtId="2" fontId="2" fillId="2" borderId="0" xfId="0" applyNumberFormat="1" applyFont="1" applyFill="1" applyAlignment="1" applyProtection="1">
      <alignment horizontal="left"/>
      <protection locked="0"/>
    </xf>
    <xf numFmtId="0" fontId="2" fillId="2" borderId="19" xfId="0" applyFont="1" applyFill="1" applyBorder="1"/>
    <xf numFmtId="0" fontId="11" fillId="2" borderId="4" xfId="0" applyFont="1" applyFill="1" applyBorder="1" applyAlignment="1">
      <alignment horizontal="center" vertical="center" wrapText="1"/>
    </xf>
    <xf numFmtId="1" fontId="5" fillId="2" borderId="23" xfId="0" applyNumberFormat="1" applyFont="1" applyFill="1" applyBorder="1"/>
    <xf numFmtId="164" fontId="9" fillId="2" borderId="24" xfId="0" applyNumberFormat="1" applyFont="1" applyFill="1" applyBorder="1" applyAlignment="1">
      <alignment horizontal="center"/>
    </xf>
    <xf numFmtId="164" fontId="12" fillId="2" borderId="24" xfId="0" applyNumberFormat="1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right" vertical="top" wrapText="1"/>
    </xf>
    <xf numFmtId="0" fontId="11" fillId="2" borderId="22" xfId="0" applyFont="1" applyFill="1" applyBorder="1" applyAlignment="1">
      <alignment horizontal="right" vertical="top" wrapText="1"/>
    </xf>
    <xf numFmtId="164" fontId="2" fillId="3" borderId="4" xfId="0" applyNumberFormat="1" applyFont="1" applyFill="1" applyBorder="1" applyAlignment="1" applyProtection="1">
      <alignment horizontal="right"/>
      <protection locked="0"/>
    </xf>
    <xf numFmtId="0" fontId="2" fillId="2" borderId="26" xfId="0" applyFont="1" applyFill="1" applyBorder="1"/>
    <xf numFmtId="0" fontId="2" fillId="2" borderId="27" xfId="0" applyFont="1" applyFill="1" applyBorder="1"/>
    <xf numFmtId="164" fontId="2" fillId="0" borderId="38" xfId="0" applyNumberFormat="1" applyFont="1" applyBorder="1"/>
    <xf numFmtId="0" fontId="9" fillId="2" borderId="0" xfId="0" applyFont="1" applyFill="1"/>
    <xf numFmtId="0" fontId="9" fillId="2" borderId="0" xfId="0" quotePrefix="1" applyFont="1" applyFill="1"/>
    <xf numFmtId="0" fontId="2" fillId="2" borderId="9" xfId="0" applyFont="1" applyFill="1" applyBorder="1"/>
    <xf numFmtId="0" fontId="2" fillId="2" borderId="10" xfId="0" applyFont="1" applyFill="1" applyBorder="1"/>
    <xf numFmtId="1" fontId="2" fillId="3" borderId="4" xfId="0" applyNumberFormat="1" applyFont="1" applyFill="1" applyBorder="1" applyAlignment="1" applyProtection="1">
      <alignment horizontal="right"/>
      <protection locked="0"/>
    </xf>
    <xf numFmtId="1" fontId="2" fillId="0" borderId="4" xfId="0" applyNumberFormat="1" applyFont="1" applyBorder="1"/>
    <xf numFmtId="0" fontId="9" fillId="2" borderId="4" xfId="0" applyFont="1" applyFill="1" applyBorder="1"/>
    <xf numFmtId="0" fontId="9" fillId="2" borderId="4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2" xfId="0" quotePrefix="1" applyFont="1" applyFill="1" applyBorder="1"/>
    <xf numFmtId="0" fontId="9" fillId="2" borderId="12" xfId="0" applyFont="1" applyFill="1" applyBorder="1"/>
    <xf numFmtId="0" fontId="2" fillId="2" borderId="8" xfId="0" applyFont="1" applyFill="1" applyBorder="1"/>
    <xf numFmtId="0" fontId="9" fillId="2" borderId="9" xfId="0" applyFont="1" applyFill="1" applyBorder="1"/>
    <xf numFmtId="0" fontId="9" fillId="2" borderId="7" xfId="0" applyFont="1" applyFill="1" applyBorder="1"/>
    <xf numFmtId="0" fontId="9" fillId="2" borderId="12" xfId="0" quotePrefix="1" applyFont="1" applyFill="1" applyBorder="1"/>
    <xf numFmtId="0" fontId="9" fillId="2" borderId="4" xfId="0" applyFont="1" applyFill="1" applyBorder="1" applyAlignment="1">
      <alignment vertical="top" wrapText="1"/>
    </xf>
    <xf numFmtId="0" fontId="9" fillId="5" borderId="4" xfId="0" applyFont="1" applyFill="1" applyBorder="1"/>
    <xf numFmtId="0" fontId="2" fillId="0" borderId="4" xfId="0" applyFont="1" applyBorder="1"/>
    <xf numFmtId="0" fontId="9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0" fontId="11" fillId="2" borderId="30" xfId="0" applyFont="1" applyFill="1" applyBorder="1" applyAlignment="1">
      <alignment horizontal="right" vertical="center" wrapText="1"/>
    </xf>
    <xf numFmtId="2" fontId="2" fillId="3" borderId="42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2" fillId="0" borderId="43" xfId="0" applyNumberFormat="1" applyFont="1" applyBorder="1"/>
    <xf numFmtId="1" fontId="2" fillId="2" borderId="44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5" fillId="2" borderId="36" xfId="0" applyNumberFormat="1" applyFont="1" applyFill="1" applyBorder="1" applyAlignment="1">
      <alignment horizontal="right"/>
    </xf>
    <xf numFmtId="1" fontId="5" fillId="2" borderId="37" xfId="0" applyNumberFormat="1" applyFont="1" applyFill="1" applyBorder="1" applyAlignment="1">
      <alignment horizontal="right"/>
    </xf>
    <xf numFmtId="1" fontId="5" fillId="2" borderId="39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9" fillId="2" borderId="29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0" xfId="0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10" fillId="2" borderId="1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left"/>
    </xf>
    <xf numFmtId="2" fontId="2" fillId="3" borderId="33" xfId="0" applyNumberFormat="1" applyFont="1" applyFill="1" applyBorder="1" applyAlignment="1" applyProtection="1">
      <alignment horizontal="left"/>
      <protection locked="0"/>
    </xf>
    <xf numFmtId="2" fontId="2" fillId="3" borderId="34" xfId="0" applyNumberFormat="1" applyFont="1" applyFill="1" applyBorder="1" applyAlignment="1" applyProtection="1">
      <alignment horizontal="left"/>
      <protection locked="0"/>
    </xf>
    <xf numFmtId="2" fontId="2" fillId="3" borderId="35" xfId="0" applyNumberFormat="1" applyFont="1" applyFill="1" applyBorder="1" applyAlignment="1" applyProtection="1">
      <alignment horizontal="left"/>
      <protection locked="0"/>
    </xf>
    <xf numFmtId="0" fontId="2" fillId="6" borderId="19" xfId="0" applyFont="1" applyFill="1" applyBorder="1" applyAlignment="1">
      <alignment horizontal="left" wrapText="1"/>
    </xf>
    <xf numFmtId="0" fontId="2" fillId="6" borderId="0" xfId="0" applyFont="1" applyFill="1" applyAlignment="1">
      <alignment horizontal="left" wrapText="1"/>
    </xf>
    <xf numFmtId="0" fontId="2" fillId="6" borderId="20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1" fontId="5" fillId="0" borderId="36" xfId="0" applyNumberFormat="1" applyFont="1" applyBorder="1" applyAlignment="1">
      <alignment horizontal="right"/>
    </xf>
    <xf numFmtId="1" fontId="5" fillId="0" borderId="37" xfId="0" applyNumberFormat="1" applyFont="1" applyBorder="1" applyAlignment="1">
      <alignment horizontal="right"/>
    </xf>
    <xf numFmtId="1" fontId="5" fillId="0" borderId="39" xfId="0" applyNumberFormat="1" applyFont="1" applyBorder="1" applyAlignment="1">
      <alignment horizontal="right"/>
    </xf>
    <xf numFmtId="0" fontId="8" fillId="2" borderId="11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1" fontId="5" fillId="2" borderId="40" xfId="0" applyNumberFormat="1" applyFont="1" applyFill="1" applyBorder="1" applyAlignment="1">
      <alignment horizontal="right"/>
    </xf>
    <xf numFmtId="1" fontId="5" fillId="2" borderId="41" xfId="0" applyNumberFormat="1" applyFont="1" applyFill="1" applyBorder="1" applyAlignment="1">
      <alignment horizontal="right"/>
    </xf>
    <xf numFmtId="1" fontId="5" fillId="2" borderId="42" xfId="0" applyNumberFormat="1" applyFont="1" applyFill="1" applyBorder="1" applyAlignment="1">
      <alignment horizontal="right"/>
    </xf>
    <xf numFmtId="0" fontId="13" fillId="2" borderId="40" xfId="0" applyFont="1" applyFill="1" applyBorder="1" applyAlignment="1">
      <alignment horizontal="left" wrapText="1"/>
    </xf>
    <xf numFmtId="0" fontId="13" fillId="2" borderId="4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1" fontId="14" fillId="4" borderId="40" xfId="0" applyNumberFormat="1" applyFont="1" applyFill="1" applyBorder="1" applyAlignment="1">
      <alignment horizontal="right" vertical="center"/>
    </xf>
    <xf numFmtId="1" fontId="14" fillId="4" borderId="41" xfId="0" applyNumberFormat="1" applyFont="1" applyFill="1" applyBorder="1" applyAlignment="1">
      <alignment horizontal="right" vertical="center"/>
    </xf>
    <xf numFmtId="1" fontId="14" fillId="4" borderId="42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/>
    </xf>
    <xf numFmtId="0" fontId="2" fillId="2" borderId="4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E7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740834</xdr:colOff>
      <xdr:row>1</xdr:row>
      <xdr:rowOff>0</xdr:rowOff>
    </xdr:from>
    <xdr:to>
      <xdr:col>3</xdr:col>
      <xdr:colOff>399279</xdr:colOff>
      <xdr:row>4</xdr:row>
      <xdr:rowOff>197250</xdr:rowOff>
    </xdr:to>
    <xdr:pic>
      <xdr:nvPicPr>
        <xdr:cNvPr id="2" name="Bild 4">
          <a:extLst>
            <a:ext uri="{FF2B5EF4-FFF2-40B4-BE49-F238E27FC236}">
              <a16:creationId xmlns:a16="http://schemas.microsoft.com/office/drawing/2014/main" id="{C698DE74-F07B-41EC-9AA1-38FC81EF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4" y="179917"/>
          <a:ext cx="2487410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1F03C-1826-4942-92E3-396883E369F0}">
  <dimension ref="A1:I203"/>
  <sheetViews>
    <sheetView tabSelected="1" view="pageLayout" zoomScale="80" zoomScaleNormal="67" zoomScaleSheetLayoutView="79" zoomScalePageLayoutView="80" workbookViewId="0">
      <selection activeCell="B117" sqref="B117:G117"/>
    </sheetView>
  </sheetViews>
  <sheetFormatPr baseColWidth="10" defaultColWidth="10.85546875" defaultRowHeight="14.25" x14ac:dyDescent="0.2"/>
  <cols>
    <col min="1" max="1" width="10.85546875" style="4"/>
    <col min="2" max="2" width="11.5703125" style="4" customWidth="1"/>
    <col min="3" max="3" width="18" style="4" customWidth="1"/>
    <col min="4" max="6" width="10.85546875" style="4"/>
    <col min="7" max="7" width="13.140625" style="4" customWidth="1"/>
    <col min="8" max="8" width="18.5703125" style="4" customWidth="1"/>
    <col min="9" max="9" width="18.42578125" style="4" customWidth="1"/>
    <col min="10" max="16384" width="10.85546875" style="4"/>
  </cols>
  <sheetData>
    <row r="1" spans="1:9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18" x14ac:dyDescent="0.25">
      <c r="A2" s="3"/>
      <c r="D2" s="3"/>
      <c r="E2" s="49"/>
      <c r="F2" s="49"/>
      <c r="G2" s="49"/>
      <c r="H2" s="49"/>
      <c r="I2" s="49"/>
    </row>
    <row r="3" spans="1:9" ht="18" x14ac:dyDescent="0.25">
      <c r="A3" s="3"/>
      <c r="C3" s="49"/>
      <c r="D3" s="53"/>
      <c r="E3" s="58" t="s">
        <v>19</v>
      </c>
      <c r="F3" s="58"/>
      <c r="G3" s="58"/>
      <c r="H3" s="58"/>
      <c r="I3" s="58"/>
    </row>
    <row r="4" spans="1:9" ht="18" x14ac:dyDescent="0.25">
      <c r="A4" s="3"/>
      <c r="B4" s="50"/>
      <c r="C4" s="50"/>
      <c r="D4" s="54"/>
      <c r="E4" s="58" t="s">
        <v>20</v>
      </c>
      <c r="F4" s="58"/>
      <c r="G4" s="58"/>
      <c r="H4" s="58"/>
      <c r="I4" s="58"/>
    </row>
    <row r="5" spans="1:9" ht="18" x14ac:dyDescent="0.25">
      <c r="A5" s="3"/>
      <c r="D5" s="3"/>
      <c r="E5" s="50"/>
      <c r="F5" s="50"/>
      <c r="G5" s="50"/>
      <c r="H5" s="50"/>
      <c r="I5" s="50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73" t="s">
        <v>39</v>
      </c>
      <c r="I7" s="73"/>
    </row>
    <row r="8" spans="1:9" x14ac:dyDescent="0.2">
      <c r="A8" s="3"/>
      <c r="B8" s="3"/>
      <c r="C8" s="3"/>
      <c r="D8" s="3"/>
      <c r="E8" s="3"/>
      <c r="F8" s="3"/>
      <c r="G8" s="3"/>
      <c r="H8" s="51"/>
      <c r="I8" s="51"/>
    </row>
    <row r="9" spans="1:9" ht="34.5" customHeight="1" thickBot="1" x14ac:dyDescent="0.25">
      <c r="A9" s="3"/>
      <c r="B9" s="74" t="s">
        <v>37</v>
      </c>
      <c r="C9" s="74"/>
      <c r="D9" s="74"/>
      <c r="E9" s="74"/>
      <c r="F9" s="74"/>
      <c r="G9" s="74"/>
      <c r="H9" s="74"/>
      <c r="I9" s="74"/>
    </row>
    <row r="10" spans="1:9" s="6" customFormat="1" ht="167.85" customHeight="1" thickBot="1" x14ac:dyDescent="0.3">
      <c r="A10" s="5"/>
      <c r="B10" s="75" t="s">
        <v>58</v>
      </c>
      <c r="C10" s="76"/>
      <c r="D10" s="76"/>
      <c r="E10" s="76"/>
      <c r="F10" s="76"/>
      <c r="G10" s="76"/>
      <c r="H10" s="76"/>
      <c r="I10" s="77"/>
    </row>
    <row r="11" spans="1:9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33.950000000000003" customHeight="1" x14ac:dyDescent="0.2">
      <c r="A12" s="3"/>
      <c r="B12" s="85" t="s">
        <v>35</v>
      </c>
      <c r="C12" s="85"/>
      <c r="D12" s="85"/>
      <c r="E12" s="85"/>
      <c r="F12" s="85"/>
      <c r="G12" s="85"/>
      <c r="H12" s="85"/>
      <c r="I12" s="85"/>
    </row>
    <row r="13" spans="1:9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5" x14ac:dyDescent="0.2">
      <c r="A14" s="3"/>
      <c r="B14" s="78" t="s">
        <v>0</v>
      </c>
      <c r="C14" s="78"/>
      <c r="D14" s="78"/>
      <c r="E14" s="78"/>
      <c r="F14" s="78"/>
      <c r="G14" s="78"/>
      <c r="H14" s="78"/>
      <c r="I14" s="78"/>
    </row>
    <row r="15" spans="1:9" ht="15.75" thickBot="1" x14ac:dyDescent="0.25">
      <c r="A15" s="3"/>
      <c r="B15" s="52"/>
      <c r="C15" s="52"/>
      <c r="D15" s="52"/>
      <c r="E15" s="52"/>
      <c r="F15" s="52"/>
      <c r="G15" s="52"/>
      <c r="H15" s="52"/>
      <c r="I15" s="52"/>
    </row>
    <row r="16" spans="1:9" ht="15" x14ac:dyDescent="0.2">
      <c r="A16" s="3"/>
      <c r="B16" s="7"/>
      <c r="C16" s="8"/>
      <c r="D16" s="8"/>
      <c r="E16" s="8"/>
      <c r="F16" s="8"/>
      <c r="G16" s="8"/>
      <c r="H16" s="8"/>
      <c r="I16" s="9"/>
    </row>
    <row r="17" spans="1:9" x14ac:dyDescent="0.2">
      <c r="A17" s="3"/>
      <c r="B17" s="79" t="s">
        <v>1</v>
      </c>
      <c r="C17" s="80"/>
      <c r="D17" s="81"/>
      <c r="E17" s="68"/>
      <c r="F17" s="68"/>
      <c r="G17" s="68"/>
      <c r="H17" s="68"/>
      <c r="I17" s="82"/>
    </row>
    <row r="18" spans="1:9" x14ac:dyDescent="0.2">
      <c r="A18" s="3"/>
      <c r="B18" s="79" t="s">
        <v>2</v>
      </c>
      <c r="C18" s="80"/>
      <c r="D18" s="81"/>
      <c r="E18" s="68"/>
      <c r="F18" s="68"/>
      <c r="G18" s="68"/>
      <c r="H18" s="68"/>
      <c r="I18" s="82"/>
    </row>
    <row r="19" spans="1:9" x14ac:dyDescent="0.2">
      <c r="A19" s="3"/>
      <c r="B19" s="79" t="s">
        <v>3</v>
      </c>
      <c r="C19" s="80"/>
      <c r="D19" s="81"/>
      <c r="E19" s="68"/>
      <c r="F19" s="68"/>
      <c r="G19" s="68"/>
      <c r="H19" s="68"/>
      <c r="I19" s="82"/>
    </row>
    <row r="20" spans="1:9" x14ac:dyDescent="0.2">
      <c r="A20" s="3"/>
      <c r="B20" s="79" t="s">
        <v>4</v>
      </c>
      <c r="C20" s="80"/>
      <c r="D20" s="81"/>
      <c r="E20" s="68"/>
      <c r="F20" s="68"/>
      <c r="G20" s="68"/>
      <c r="H20" s="68"/>
      <c r="I20" s="82"/>
    </row>
    <row r="21" spans="1:9" x14ac:dyDescent="0.2">
      <c r="A21" s="3"/>
      <c r="B21" s="83"/>
      <c r="C21" s="84"/>
      <c r="D21" s="3"/>
      <c r="E21" s="3"/>
      <c r="F21" s="3"/>
      <c r="G21" s="3"/>
      <c r="H21" s="3"/>
      <c r="I21" s="10"/>
    </row>
    <row r="22" spans="1:9" x14ac:dyDescent="0.2">
      <c r="A22" s="3"/>
      <c r="B22" s="86" t="s">
        <v>5</v>
      </c>
      <c r="C22" s="87"/>
      <c r="D22" s="3"/>
      <c r="E22" s="3"/>
      <c r="F22" s="3"/>
      <c r="G22" s="3"/>
      <c r="H22" s="3"/>
      <c r="I22" s="10"/>
    </row>
    <row r="23" spans="1:9" x14ac:dyDescent="0.2">
      <c r="A23" s="3"/>
      <c r="B23" s="79" t="s">
        <v>6</v>
      </c>
      <c r="C23" s="80"/>
      <c r="D23" s="81"/>
      <c r="E23" s="68"/>
      <c r="F23" s="68"/>
      <c r="G23" s="68"/>
      <c r="H23" s="68"/>
      <c r="I23" s="82"/>
    </row>
    <row r="24" spans="1:9" x14ac:dyDescent="0.2">
      <c r="A24" s="3"/>
      <c r="B24" s="79" t="s">
        <v>7</v>
      </c>
      <c r="C24" s="80"/>
      <c r="D24" s="81"/>
      <c r="E24" s="68"/>
      <c r="F24" s="68"/>
      <c r="G24" s="68"/>
      <c r="H24" s="68"/>
      <c r="I24" s="82"/>
    </row>
    <row r="25" spans="1:9" x14ac:dyDescent="0.2">
      <c r="A25" s="3"/>
      <c r="B25" s="79" t="s">
        <v>8</v>
      </c>
      <c r="C25" s="80"/>
      <c r="D25" s="81"/>
      <c r="E25" s="68"/>
      <c r="F25" s="68"/>
      <c r="G25" s="68"/>
      <c r="H25" s="68"/>
      <c r="I25" s="82"/>
    </row>
    <row r="26" spans="1:9" x14ac:dyDescent="0.2">
      <c r="A26" s="3"/>
      <c r="B26" s="79" t="s">
        <v>9</v>
      </c>
      <c r="C26" s="80"/>
      <c r="D26" s="81"/>
      <c r="E26" s="68"/>
      <c r="F26" s="68"/>
      <c r="G26" s="68"/>
      <c r="H26" s="68"/>
      <c r="I26" s="82"/>
    </row>
    <row r="27" spans="1:9" x14ac:dyDescent="0.2">
      <c r="A27" s="3"/>
      <c r="B27" s="79" t="s">
        <v>10</v>
      </c>
      <c r="C27" s="80"/>
      <c r="D27" s="81"/>
      <c r="E27" s="68"/>
      <c r="F27" s="68"/>
      <c r="G27" s="68"/>
      <c r="H27" s="68"/>
      <c r="I27" s="82"/>
    </row>
    <row r="28" spans="1:9" ht="15" thickBot="1" x14ac:dyDescent="0.25">
      <c r="A28" s="3"/>
      <c r="B28" s="88" t="s">
        <v>22</v>
      </c>
      <c r="C28" s="89"/>
      <c r="D28" s="90"/>
      <c r="E28" s="91"/>
      <c r="F28" s="91"/>
      <c r="G28" s="91"/>
      <c r="H28" s="91"/>
      <c r="I28" s="92"/>
    </row>
    <row r="29" spans="1:9" x14ac:dyDescent="0.2">
      <c r="A29" s="3"/>
      <c r="B29" s="11"/>
      <c r="C29" s="11"/>
      <c r="D29" s="12"/>
      <c r="E29" s="12"/>
      <c r="F29" s="12"/>
      <c r="G29" s="12"/>
      <c r="H29" s="12"/>
      <c r="I29" s="12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15" x14ac:dyDescent="0.2">
      <c r="A31" s="3"/>
      <c r="B31" s="78" t="s">
        <v>11</v>
      </c>
      <c r="C31" s="78"/>
      <c r="D31" s="78"/>
      <c r="E31" s="78"/>
      <c r="F31" s="78"/>
      <c r="G31" s="78"/>
      <c r="H31" s="78"/>
      <c r="I31" s="78"/>
    </row>
    <row r="32" spans="1:9" ht="15.75" thickBot="1" x14ac:dyDescent="0.25">
      <c r="A32" s="3"/>
      <c r="B32" s="52"/>
      <c r="C32" s="52"/>
      <c r="D32" s="52"/>
      <c r="E32" s="52"/>
      <c r="F32" s="52"/>
      <c r="G32" s="52"/>
      <c r="H32" s="52"/>
      <c r="I32" s="52"/>
    </row>
    <row r="33" spans="1:9" ht="29.25" customHeight="1" x14ac:dyDescent="0.2">
      <c r="A33" s="3"/>
      <c r="B33" s="59" t="s">
        <v>48</v>
      </c>
      <c r="C33" s="60"/>
      <c r="D33" s="60"/>
      <c r="E33" s="60"/>
      <c r="F33" s="60"/>
      <c r="G33" s="60"/>
      <c r="H33" s="60"/>
      <c r="I33" s="61"/>
    </row>
    <row r="34" spans="1:9" x14ac:dyDescent="0.2">
      <c r="A34" s="3"/>
      <c r="B34" s="13"/>
      <c r="C34" s="3"/>
      <c r="D34" s="3"/>
      <c r="E34" s="3"/>
      <c r="F34" s="3"/>
      <c r="G34" s="3"/>
      <c r="H34" s="3"/>
      <c r="I34" s="10"/>
    </row>
    <row r="35" spans="1:9" ht="53.85" customHeight="1" x14ac:dyDescent="0.2">
      <c r="A35" s="3"/>
      <c r="B35" s="93" t="s">
        <v>21</v>
      </c>
      <c r="C35" s="94"/>
      <c r="D35" s="94"/>
      <c r="E35" s="94"/>
      <c r="F35" s="94"/>
      <c r="G35" s="94"/>
      <c r="H35" s="94"/>
      <c r="I35" s="95"/>
    </row>
    <row r="36" spans="1:9" x14ac:dyDescent="0.2">
      <c r="A36" s="3"/>
      <c r="B36" s="13"/>
      <c r="C36" s="3"/>
      <c r="D36" s="3"/>
      <c r="E36" s="3"/>
      <c r="F36" s="3"/>
      <c r="G36" s="3"/>
      <c r="H36" s="3"/>
      <c r="I36" s="10"/>
    </row>
    <row r="37" spans="1:9" ht="33.6" customHeight="1" x14ac:dyDescent="0.2">
      <c r="A37" s="3"/>
      <c r="B37" s="19"/>
      <c r="C37" s="57"/>
      <c r="D37" s="57"/>
      <c r="E37" s="96"/>
      <c r="F37" s="96"/>
      <c r="G37" s="96"/>
      <c r="H37" s="14" t="s">
        <v>12</v>
      </c>
      <c r="I37" s="47" t="s">
        <v>13</v>
      </c>
    </row>
    <row r="38" spans="1:9" ht="18" customHeight="1" x14ac:dyDescent="0.2">
      <c r="A38" s="3"/>
      <c r="B38" s="19"/>
      <c r="C38" s="57"/>
      <c r="D38" s="57"/>
      <c r="E38" s="46"/>
      <c r="F38" s="46"/>
      <c r="G38" s="46"/>
      <c r="H38" s="48"/>
      <c r="I38" s="15">
        <f>IF(H38&gt;=1,VLOOKUP(H38,B39:C71,2),0)</f>
        <v>0</v>
      </c>
    </row>
    <row r="39" spans="1:9" ht="14.45" hidden="1" customHeight="1" x14ac:dyDescent="0.2">
      <c r="A39" s="3"/>
      <c r="B39" s="16">
        <v>1</v>
      </c>
      <c r="C39" s="97">
        <v>70</v>
      </c>
      <c r="D39" s="98"/>
      <c r="E39" s="3"/>
      <c r="F39" s="3"/>
      <c r="G39" s="3"/>
    </row>
    <row r="40" spans="1:9" ht="12" hidden="1" customHeight="1" x14ac:dyDescent="0.2">
      <c r="A40" s="3"/>
      <c r="B40" s="16">
        <v>1.1000000000000001</v>
      </c>
      <c r="C40" s="97">
        <v>69</v>
      </c>
      <c r="D40" s="98"/>
      <c r="E40" s="3"/>
      <c r="F40" s="3"/>
      <c r="G40" s="3"/>
      <c r="H40" s="3"/>
      <c r="I40" s="10"/>
    </row>
    <row r="41" spans="1:9" ht="12" hidden="1" customHeight="1" x14ac:dyDescent="0.2">
      <c r="A41" s="3"/>
      <c r="B41" s="16">
        <v>1.2</v>
      </c>
      <c r="C41" s="97">
        <v>68</v>
      </c>
      <c r="D41" s="98"/>
      <c r="E41" s="3"/>
      <c r="F41" s="3"/>
      <c r="G41" s="3"/>
      <c r="H41" s="3"/>
      <c r="I41" s="10"/>
    </row>
    <row r="42" spans="1:9" ht="12" hidden="1" customHeight="1" x14ac:dyDescent="0.2">
      <c r="A42" s="3"/>
      <c r="B42" s="16">
        <v>1.3</v>
      </c>
      <c r="C42" s="97">
        <v>67</v>
      </c>
      <c r="D42" s="98"/>
      <c r="E42" s="3"/>
      <c r="F42" s="3"/>
      <c r="G42" s="3"/>
      <c r="H42" s="3"/>
      <c r="I42" s="10"/>
    </row>
    <row r="43" spans="1:9" ht="12" hidden="1" customHeight="1" x14ac:dyDescent="0.2">
      <c r="A43" s="3"/>
      <c r="B43" s="16">
        <v>1.4</v>
      </c>
      <c r="C43" s="97">
        <v>66</v>
      </c>
      <c r="D43" s="98"/>
      <c r="E43" s="3"/>
      <c r="F43" s="3"/>
      <c r="G43" s="3"/>
      <c r="H43" s="3"/>
      <c r="I43" s="10"/>
    </row>
    <row r="44" spans="1:9" ht="12" hidden="1" customHeight="1" x14ac:dyDescent="0.2">
      <c r="A44" s="3"/>
      <c r="B44" s="16">
        <v>1.5</v>
      </c>
      <c r="C44" s="99">
        <v>65</v>
      </c>
      <c r="D44" s="100"/>
      <c r="E44" s="3"/>
      <c r="F44" s="3"/>
      <c r="G44" s="3"/>
      <c r="H44" s="3"/>
      <c r="I44" s="10"/>
    </row>
    <row r="45" spans="1:9" ht="12" hidden="1" customHeight="1" x14ac:dyDescent="0.2">
      <c r="A45" s="3"/>
      <c r="B45" s="16">
        <v>1.6</v>
      </c>
      <c r="C45" s="97">
        <v>64</v>
      </c>
      <c r="D45" s="98"/>
      <c r="E45" s="3"/>
      <c r="F45" s="3"/>
      <c r="G45" s="3"/>
      <c r="H45" s="3"/>
      <c r="I45" s="10"/>
    </row>
    <row r="46" spans="1:9" ht="12" hidden="1" customHeight="1" x14ac:dyDescent="0.2">
      <c r="A46" s="3"/>
      <c r="B46" s="16">
        <v>1.7</v>
      </c>
      <c r="C46" s="97">
        <v>63</v>
      </c>
      <c r="D46" s="98"/>
      <c r="E46" s="3"/>
      <c r="F46" s="3"/>
      <c r="G46" s="3"/>
      <c r="H46" s="3"/>
      <c r="I46" s="10"/>
    </row>
    <row r="47" spans="1:9" ht="12" hidden="1" customHeight="1" x14ac:dyDescent="0.2">
      <c r="A47" s="3"/>
      <c r="B47" s="16">
        <v>1.8</v>
      </c>
      <c r="C47" s="97">
        <v>62</v>
      </c>
      <c r="D47" s="98"/>
      <c r="E47" s="3"/>
      <c r="F47" s="3"/>
      <c r="G47" s="3"/>
      <c r="H47" s="3"/>
      <c r="I47" s="10"/>
    </row>
    <row r="48" spans="1:9" ht="12" hidden="1" customHeight="1" x14ac:dyDescent="0.2">
      <c r="A48" s="3"/>
      <c r="B48" s="16">
        <v>1.9</v>
      </c>
      <c r="C48" s="97">
        <v>61</v>
      </c>
      <c r="D48" s="98"/>
      <c r="E48" s="3"/>
      <c r="F48" s="3"/>
      <c r="G48" s="3"/>
      <c r="H48" s="3"/>
      <c r="I48" s="10"/>
    </row>
    <row r="49" spans="1:9" ht="12" hidden="1" customHeight="1" x14ac:dyDescent="0.2">
      <c r="A49" s="3"/>
      <c r="B49" s="16">
        <v>2</v>
      </c>
      <c r="C49" s="97">
        <v>60</v>
      </c>
      <c r="D49" s="98"/>
      <c r="E49" s="3"/>
      <c r="F49" s="3"/>
      <c r="G49" s="3"/>
      <c r="H49" s="3"/>
      <c r="I49" s="10"/>
    </row>
    <row r="50" spans="1:9" ht="12" hidden="1" customHeight="1" x14ac:dyDescent="0.2">
      <c r="A50" s="3"/>
      <c r="B50" s="16">
        <v>2.1</v>
      </c>
      <c r="C50" s="97">
        <v>59</v>
      </c>
      <c r="D50" s="98"/>
      <c r="E50" s="3"/>
      <c r="F50" s="3"/>
      <c r="G50" s="3"/>
      <c r="H50" s="3"/>
      <c r="I50" s="10"/>
    </row>
    <row r="51" spans="1:9" ht="12" hidden="1" customHeight="1" x14ac:dyDescent="0.2">
      <c r="A51" s="3"/>
      <c r="B51" s="16">
        <v>2.2000000000000002</v>
      </c>
      <c r="C51" s="97">
        <v>58</v>
      </c>
      <c r="D51" s="98"/>
      <c r="E51" s="3"/>
      <c r="F51" s="3"/>
      <c r="G51" s="3"/>
      <c r="H51" s="3"/>
      <c r="I51" s="10"/>
    </row>
    <row r="52" spans="1:9" ht="12" hidden="1" customHeight="1" x14ac:dyDescent="0.2">
      <c r="A52" s="3"/>
      <c r="B52" s="16">
        <v>2.2999999999999998</v>
      </c>
      <c r="C52" s="97">
        <v>57</v>
      </c>
      <c r="D52" s="98"/>
      <c r="E52" s="3"/>
      <c r="F52" s="3"/>
      <c r="G52" s="3"/>
      <c r="H52" s="3"/>
      <c r="I52" s="10"/>
    </row>
    <row r="53" spans="1:9" ht="12" hidden="1" customHeight="1" x14ac:dyDescent="0.2">
      <c r="A53" s="3"/>
      <c r="B53" s="16">
        <v>2.4</v>
      </c>
      <c r="C53" s="97">
        <v>56</v>
      </c>
      <c r="D53" s="98"/>
      <c r="E53" s="3"/>
      <c r="F53" s="3"/>
      <c r="G53" s="3"/>
      <c r="H53" s="3"/>
      <c r="I53" s="10"/>
    </row>
    <row r="54" spans="1:9" ht="12" hidden="1" customHeight="1" x14ac:dyDescent="0.2">
      <c r="A54" s="3"/>
      <c r="B54" s="16">
        <v>2.5</v>
      </c>
      <c r="C54" s="99">
        <v>55</v>
      </c>
      <c r="D54" s="100"/>
      <c r="E54" s="3"/>
      <c r="F54" s="3"/>
      <c r="G54" s="3"/>
      <c r="H54" s="3"/>
      <c r="I54" s="10"/>
    </row>
    <row r="55" spans="1:9" ht="12" hidden="1" customHeight="1" x14ac:dyDescent="0.2">
      <c r="A55" s="3"/>
      <c r="B55" s="16">
        <v>2.6</v>
      </c>
      <c r="C55" s="97">
        <v>51</v>
      </c>
      <c r="D55" s="98"/>
      <c r="E55" s="3"/>
      <c r="F55" s="3"/>
      <c r="G55" s="3"/>
      <c r="H55" s="3"/>
      <c r="I55" s="10"/>
    </row>
    <row r="56" spans="1:9" ht="12" hidden="1" customHeight="1" x14ac:dyDescent="0.2">
      <c r="A56" s="3"/>
      <c r="B56" s="16">
        <v>2.7</v>
      </c>
      <c r="C56" s="97">
        <v>47</v>
      </c>
      <c r="D56" s="98"/>
      <c r="E56" s="3"/>
      <c r="F56" s="3"/>
      <c r="G56" s="3"/>
      <c r="H56" s="3"/>
      <c r="I56" s="10"/>
    </row>
    <row r="57" spans="1:9" ht="12" hidden="1" customHeight="1" x14ac:dyDescent="0.2">
      <c r="A57" s="3"/>
      <c r="B57" s="16">
        <v>2.8</v>
      </c>
      <c r="C57" s="97">
        <v>43</v>
      </c>
      <c r="D57" s="98"/>
      <c r="E57" s="3"/>
      <c r="F57" s="3"/>
      <c r="G57" s="3"/>
      <c r="H57" s="3"/>
      <c r="I57" s="10"/>
    </row>
    <row r="58" spans="1:9" ht="12" hidden="1" customHeight="1" x14ac:dyDescent="0.2">
      <c r="A58" s="3"/>
      <c r="B58" s="16">
        <v>2.9</v>
      </c>
      <c r="C58" s="97">
        <v>39</v>
      </c>
      <c r="D58" s="98"/>
      <c r="E58" s="3"/>
      <c r="F58" s="3"/>
      <c r="G58" s="3"/>
      <c r="H58" s="3"/>
      <c r="I58" s="10"/>
    </row>
    <row r="59" spans="1:9" ht="12" hidden="1" customHeight="1" x14ac:dyDescent="0.2">
      <c r="A59" s="3"/>
      <c r="B59" s="16">
        <v>3</v>
      </c>
      <c r="C59" s="99">
        <v>35</v>
      </c>
      <c r="D59" s="100"/>
      <c r="E59" s="3"/>
      <c r="F59" s="3"/>
      <c r="G59" s="3"/>
      <c r="H59" s="3"/>
      <c r="I59" s="10"/>
    </row>
    <row r="60" spans="1:9" ht="12" hidden="1" customHeight="1" x14ac:dyDescent="0.2">
      <c r="A60" s="3"/>
      <c r="B60" s="16">
        <v>3.1</v>
      </c>
      <c r="C60" s="97">
        <v>34</v>
      </c>
      <c r="D60" s="98"/>
      <c r="E60" s="3"/>
      <c r="F60" s="3"/>
      <c r="G60" s="3"/>
      <c r="H60" s="3"/>
      <c r="I60" s="10"/>
    </row>
    <row r="61" spans="1:9" ht="12" hidden="1" customHeight="1" x14ac:dyDescent="0.2">
      <c r="A61" s="3"/>
      <c r="B61" s="16">
        <v>3.2</v>
      </c>
      <c r="C61" s="97">
        <v>33</v>
      </c>
      <c r="D61" s="98"/>
      <c r="E61" s="3"/>
      <c r="F61" s="3"/>
      <c r="G61" s="3"/>
      <c r="H61" s="3"/>
      <c r="I61" s="10"/>
    </row>
    <row r="62" spans="1:9" ht="12" hidden="1" customHeight="1" x14ac:dyDescent="0.2">
      <c r="A62" s="3"/>
      <c r="B62" s="16">
        <v>3.3</v>
      </c>
      <c r="C62" s="97">
        <v>32</v>
      </c>
      <c r="D62" s="98"/>
      <c r="E62" s="3"/>
      <c r="F62" s="3"/>
      <c r="G62" s="3"/>
      <c r="H62" s="3"/>
      <c r="I62" s="10"/>
    </row>
    <row r="63" spans="1:9" ht="12" hidden="1" customHeight="1" x14ac:dyDescent="0.2">
      <c r="A63" s="3"/>
      <c r="B63" s="16">
        <v>3.4</v>
      </c>
      <c r="C63" s="97">
        <v>31</v>
      </c>
      <c r="D63" s="98"/>
      <c r="E63" s="3"/>
      <c r="F63" s="3"/>
      <c r="G63" s="3"/>
      <c r="H63" s="3"/>
      <c r="I63" s="10"/>
    </row>
    <row r="64" spans="1:9" ht="12" hidden="1" customHeight="1" x14ac:dyDescent="0.2">
      <c r="A64" s="3"/>
      <c r="B64" s="16">
        <v>3.5</v>
      </c>
      <c r="C64" s="97">
        <v>30</v>
      </c>
      <c r="D64" s="98"/>
      <c r="E64" s="3"/>
      <c r="F64" s="3"/>
      <c r="G64" s="3"/>
      <c r="H64" s="3"/>
      <c r="I64" s="10"/>
    </row>
    <row r="65" spans="1:9" ht="12" hidden="1" customHeight="1" x14ac:dyDescent="0.2">
      <c r="A65" s="3"/>
      <c r="B65" s="16">
        <v>3.6</v>
      </c>
      <c r="C65" s="97">
        <v>29</v>
      </c>
      <c r="D65" s="98"/>
      <c r="E65" s="3"/>
      <c r="F65" s="3"/>
      <c r="G65" s="3"/>
      <c r="H65" s="3"/>
      <c r="I65" s="10"/>
    </row>
    <row r="66" spans="1:9" ht="12" hidden="1" customHeight="1" x14ac:dyDescent="0.2">
      <c r="A66" s="3"/>
      <c r="B66" s="16">
        <v>3.7</v>
      </c>
      <c r="C66" s="97">
        <v>28</v>
      </c>
      <c r="D66" s="98"/>
      <c r="E66" s="3"/>
      <c r="F66" s="3"/>
      <c r="G66" s="3"/>
      <c r="H66" s="3"/>
      <c r="I66" s="10"/>
    </row>
    <row r="67" spans="1:9" ht="12" hidden="1" customHeight="1" x14ac:dyDescent="0.2">
      <c r="A67" s="3"/>
      <c r="B67" s="16">
        <v>3.8</v>
      </c>
      <c r="C67" s="97">
        <v>27</v>
      </c>
      <c r="D67" s="98"/>
      <c r="E67" s="3"/>
      <c r="F67" s="3"/>
      <c r="G67" s="3"/>
      <c r="H67" s="3"/>
      <c r="I67" s="10"/>
    </row>
    <row r="68" spans="1:9" ht="12" hidden="1" customHeight="1" x14ac:dyDescent="0.2">
      <c r="A68" s="3"/>
      <c r="B68" s="16">
        <v>3.9</v>
      </c>
      <c r="C68" s="97">
        <v>26</v>
      </c>
      <c r="D68" s="98"/>
      <c r="E68" s="3"/>
      <c r="F68" s="3"/>
      <c r="G68" s="3"/>
      <c r="H68" s="3"/>
      <c r="I68" s="10"/>
    </row>
    <row r="69" spans="1:9" ht="12" hidden="1" customHeight="1" x14ac:dyDescent="0.2">
      <c r="A69" s="3"/>
      <c r="B69" s="16">
        <v>4</v>
      </c>
      <c r="C69" s="97">
        <v>25</v>
      </c>
      <c r="D69" s="98"/>
      <c r="E69" s="3"/>
      <c r="F69" s="3"/>
      <c r="G69" s="3"/>
      <c r="H69" s="3"/>
      <c r="I69" s="10"/>
    </row>
    <row r="70" spans="1:9" ht="1.35" hidden="1" customHeight="1" x14ac:dyDescent="0.2">
      <c r="A70" s="3"/>
      <c r="B70" s="17">
        <v>4.0999999999999996</v>
      </c>
      <c r="C70" s="101">
        <v>0</v>
      </c>
      <c r="D70" s="102"/>
      <c r="E70" s="3"/>
      <c r="F70" s="3"/>
      <c r="G70" s="3"/>
      <c r="H70" s="3"/>
      <c r="I70" s="10"/>
    </row>
    <row r="71" spans="1:9" ht="1.35" hidden="1" customHeight="1" x14ac:dyDescent="0.2">
      <c r="A71" s="3"/>
      <c r="B71" s="17">
        <v>6</v>
      </c>
      <c r="C71" s="101">
        <v>0</v>
      </c>
      <c r="D71" s="102"/>
      <c r="E71" s="3"/>
      <c r="F71" s="3"/>
      <c r="G71" s="3"/>
      <c r="H71" s="3"/>
      <c r="I71" s="10"/>
    </row>
    <row r="72" spans="1:9" ht="12" hidden="1" customHeight="1" x14ac:dyDescent="0.2">
      <c r="A72" s="3"/>
      <c r="B72" s="18" t="s">
        <v>14</v>
      </c>
      <c r="C72" s="103">
        <v>0</v>
      </c>
      <c r="D72" s="104"/>
      <c r="E72" s="3"/>
      <c r="F72" s="3"/>
      <c r="G72" s="3"/>
      <c r="H72" s="3"/>
      <c r="I72" s="10"/>
    </row>
    <row r="73" spans="1:9" x14ac:dyDescent="0.2">
      <c r="A73" s="3"/>
      <c r="B73" s="19"/>
      <c r="C73" s="20"/>
      <c r="D73" s="20"/>
      <c r="E73" s="3"/>
      <c r="F73" s="3"/>
      <c r="G73" s="3"/>
      <c r="H73" s="3"/>
      <c r="I73" s="10"/>
    </row>
    <row r="74" spans="1:9" ht="12" customHeight="1" x14ac:dyDescent="0.2">
      <c r="A74" s="3"/>
      <c r="B74" s="105" t="s">
        <v>36</v>
      </c>
      <c r="C74" s="106"/>
      <c r="D74" s="106"/>
      <c r="E74" s="106"/>
      <c r="F74" s="106"/>
      <c r="G74" s="106"/>
      <c r="H74" s="106"/>
      <c r="I74" s="107"/>
    </row>
    <row r="75" spans="1:9" ht="12" customHeight="1" x14ac:dyDescent="0.2">
      <c r="A75" s="3"/>
      <c r="B75" s="108"/>
      <c r="C75" s="106"/>
      <c r="D75" s="106"/>
      <c r="E75" s="106"/>
      <c r="F75" s="106"/>
      <c r="G75" s="106"/>
      <c r="H75" s="106"/>
      <c r="I75" s="107"/>
    </row>
    <row r="76" spans="1:9" ht="14.45" customHeight="1" thickBot="1" x14ac:dyDescent="0.25">
      <c r="A76" s="3"/>
      <c r="B76" s="109"/>
      <c r="C76" s="110"/>
      <c r="D76" s="110"/>
      <c r="E76" s="110"/>
      <c r="F76" s="110"/>
      <c r="G76" s="110"/>
      <c r="H76" s="110"/>
      <c r="I76" s="111"/>
    </row>
    <row r="77" spans="1:9" ht="12" customHeight="1" x14ac:dyDescent="0.2">
      <c r="A77" s="3"/>
      <c r="B77" s="5"/>
      <c r="C77" s="5"/>
      <c r="D77" s="5"/>
      <c r="E77" s="5"/>
      <c r="F77" s="5"/>
      <c r="G77" s="5"/>
      <c r="H77" s="5"/>
      <c r="I77" s="5"/>
    </row>
    <row r="78" spans="1:9" ht="15" thickBot="1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ht="29.25" customHeight="1" x14ac:dyDescent="0.2">
      <c r="A79" s="3"/>
      <c r="B79" s="59" t="s">
        <v>49</v>
      </c>
      <c r="C79" s="60"/>
      <c r="D79" s="60"/>
      <c r="E79" s="60"/>
      <c r="F79" s="60"/>
      <c r="G79" s="60"/>
      <c r="H79" s="60"/>
      <c r="I79" s="61"/>
    </row>
    <row r="80" spans="1:9" x14ac:dyDescent="0.2">
      <c r="A80" s="3"/>
      <c r="B80" s="13"/>
      <c r="C80" s="3"/>
      <c r="D80" s="3"/>
      <c r="E80" s="3"/>
      <c r="F80" s="3"/>
      <c r="G80" s="3"/>
      <c r="H80" s="3"/>
      <c r="I80" s="10"/>
    </row>
    <row r="81" spans="1:9" ht="51" customHeight="1" x14ac:dyDescent="0.2">
      <c r="A81" s="3"/>
      <c r="B81" s="62" t="s">
        <v>50</v>
      </c>
      <c r="C81" s="63"/>
      <c r="D81" s="63"/>
      <c r="E81" s="63"/>
      <c r="F81" s="63"/>
      <c r="G81" s="63"/>
      <c r="H81" s="63"/>
      <c r="I81" s="64"/>
    </row>
    <row r="82" spans="1:9" x14ac:dyDescent="0.2">
      <c r="A82" s="3"/>
      <c r="B82" s="13"/>
      <c r="C82" s="3"/>
      <c r="D82" s="3"/>
      <c r="E82" s="3"/>
      <c r="F82" s="3"/>
      <c r="G82" s="3"/>
      <c r="H82" s="3"/>
      <c r="I82" s="10"/>
    </row>
    <row r="83" spans="1:9" ht="28.5" x14ac:dyDescent="0.2">
      <c r="A83" s="3"/>
      <c r="B83" s="65" t="s">
        <v>15</v>
      </c>
      <c r="C83" s="66"/>
      <c r="D83" s="66"/>
      <c r="E83" s="66"/>
      <c r="F83" s="66"/>
      <c r="G83" s="66"/>
      <c r="H83" s="21" t="s">
        <v>51</v>
      </c>
      <c r="I83" s="22" t="s">
        <v>13</v>
      </c>
    </row>
    <row r="84" spans="1:9" x14ac:dyDescent="0.2">
      <c r="A84" s="3"/>
      <c r="B84" s="112"/>
      <c r="C84" s="113"/>
      <c r="D84" s="113"/>
      <c r="E84" s="113"/>
      <c r="F84" s="113"/>
      <c r="G84" s="113"/>
      <c r="H84" s="23"/>
      <c r="I84" s="70">
        <f>MIN(5,H92)</f>
        <v>0</v>
      </c>
    </row>
    <row r="85" spans="1:9" x14ac:dyDescent="0.2">
      <c r="A85" s="3"/>
      <c r="B85" s="112"/>
      <c r="C85" s="113"/>
      <c r="D85" s="113"/>
      <c r="E85" s="113"/>
      <c r="F85" s="113"/>
      <c r="G85" s="113"/>
      <c r="H85" s="23"/>
      <c r="I85" s="71"/>
    </row>
    <row r="86" spans="1:9" x14ac:dyDescent="0.2">
      <c r="A86" s="3"/>
      <c r="B86" s="112"/>
      <c r="C86" s="113"/>
      <c r="D86" s="113"/>
      <c r="E86" s="113"/>
      <c r="F86" s="113"/>
      <c r="G86" s="113"/>
      <c r="H86" s="23"/>
      <c r="I86" s="71"/>
    </row>
    <row r="87" spans="1:9" x14ac:dyDescent="0.2">
      <c r="A87" s="3"/>
      <c r="B87" s="112"/>
      <c r="C87" s="113"/>
      <c r="D87" s="113"/>
      <c r="E87" s="113"/>
      <c r="F87" s="113"/>
      <c r="G87" s="113"/>
      <c r="H87" s="23"/>
      <c r="I87" s="71"/>
    </row>
    <row r="88" spans="1:9" x14ac:dyDescent="0.2">
      <c r="A88" s="3"/>
      <c r="B88" s="112"/>
      <c r="C88" s="113"/>
      <c r="D88" s="113"/>
      <c r="E88" s="113"/>
      <c r="F88" s="113"/>
      <c r="G88" s="113"/>
      <c r="H88" s="23"/>
      <c r="I88" s="71"/>
    </row>
    <row r="89" spans="1:9" x14ac:dyDescent="0.2">
      <c r="A89" s="3"/>
      <c r="B89" s="112"/>
      <c r="C89" s="113"/>
      <c r="D89" s="113"/>
      <c r="E89" s="113"/>
      <c r="F89" s="113"/>
      <c r="G89" s="113"/>
      <c r="H89" s="23"/>
      <c r="I89" s="71"/>
    </row>
    <row r="90" spans="1:9" x14ac:dyDescent="0.2">
      <c r="A90" s="3"/>
      <c r="B90" s="112"/>
      <c r="C90" s="113"/>
      <c r="D90" s="113"/>
      <c r="E90" s="113"/>
      <c r="F90" s="113"/>
      <c r="G90" s="113"/>
      <c r="H90" s="23"/>
      <c r="I90" s="71"/>
    </row>
    <row r="91" spans="1:9" x14ac:dyDescent="0.2">
      <c r="A91" s="3"/>
      <c r="B91" s="112"/>
      <c r="C91" s="113"/>
      <c r="D91" s="113"/>
      <c r="E91" s="113"/>
      <c r="F91" s="113"/>
      <c r="G91" s="113"/>
      <c r="H91" s="23"/>
      <c r="I91" s="71"/>
    </row>
    <row r="92" spans="1:9" ht="15" thickBot="1" x14ac:dyDescent="0.25">
      <c r="A92" s="3"/>
      <c r="B92" s="24"/>
      <c r="C92" s="25"/>
      <c r="D92" s="25"/>
      <c r="E92" s="25"/>
      <c r="F92" s="25"/>
      <c r="G92" s="25"/>
      <c r="H92" s="55">
        <f>SUM(H84:H91)</f>
        <v>0</v>
      </c>
      <c r="I92" s="72"/>
    </row>
    <row r="93" spans="1:9" ht="12" customHeight="1" x14ac:dyDescent="0.2">
      <c r="A93" s="3"/>
      <c r="B93" s="27"/>
      <c r="C93" s="27"/>
      <c r="D93" s="11"/>
      <c r="E93" s="27"/>
      <c r="F93" s="27"/>
      <c r="G93" s="27"/>
      <c r="H93" s="27"/>
      <c r="I93" s="3"/>
    </row>
    <row r="94" spans="1:9" ht="15" thickBot="1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ht="34.35" customHeight="1" x14ac:dyDescent="0.2">
      <c r="A95" s="3"/>
      <c r="B95" s="59" t="s">
        <v>52</v>
      </c>
      <c r="C95" s="60"/>
      <c r="D95" s="60"/>
      <c r="E95" s="60"/>
      <c r="F95" s="60"/>
      <c r="G95" s="60"/>
      <c r="H95" s="60"/>
      <c r="I95" s="61"/>
    </row>
    <row r="96" spans="1:9" x14ac:dyDescent="0.2">
      <c r="A96" s="3"/>
      <c r="B96" s="13"/>
      <c r="C96" s="3"/>
      <c r="D96" s="3"/>
      <c r="E96" s="3"/>
      <c r="F96" s="3"/>
      <c r="G96" s="3"/>
      <c r="H96" s="3"/>
      <c r="I96" s="10"/>
    </row>
    <row r="97" spans="1:9" ht="53.45" customHeight="1" x14ac:dyDescent="0.2">
      <c r="A97" s="3"/>
      <c r="B97" s="62" t="s">
        <v>53</v>
      </c>
      <c r="C97" s="63"/>
      <c r="D97" s="63"/>
      <c r="E97" s="63"/>
      <c r="F97" s="63"/>
      <c r="G97" s="63"/>
      <c r="H97" s="63"/>
      <c r="I97" s="64"/>
    </row>
    <row r="98" spans="1:9" x14ac:dyDescent="0.2">
      <c r="A98" s="3"/>
      <c r="B98" s="13"/>
      <c r="C98" s="3"/>
      <c r="D98" s="3"/>
      <c r="E98" s="3"/>
      <c r="F98" s="3"/>
      <c r="G98" s="3"/>
      <c r="H98" s="3"/>
      <c r="I98" s="10"/>
    </row>
    <row r="99" spans="1:9" ht="28.5" x14ac:dyDescent="0.2">
      <c r="A99" s="3"/>
      <c r="B99" s="65" t="s">
        <v>15</v>
      </c>
      <c r="C99" s="66"/>
      <c r="D99" s="66"/>
      <c r="E99" s="66"/>
      <c r="F99" s="66"/>
      <c r="G99" s="66"/>
      <c r="H99" s="21" t="s">
        <v>51</v>
      </c>
      <c r="I99" s="22" t="s">
        <v>13</v>
      </c>
    </row>
    <row r="100" spans="1:9" x14ac:dyDescent="0.2">
      <c r="A100" s="3"/>
      <c r="B100" s="67"/>
      <c r="C100" s="68"/>
      <c r="D100" s="68"/>
      <c r="E100" s="68"/>
      <c r="F100" s="68"/>
      <c r="G100" s="69"/>
      <c r="H100" s="23"/>
      <c r="I100" s="70">
        <f>MIN(5,H108)</f>
        <v>0</v>
      </c>
    </row>
    <row r="101" spans="1:9" x14ac:dyDescent="0.2">
      <c r="A101" s="3"/>
      <c r="B101" s="67"/>
      <c r="C101" s="68"/>
      <c r="D101" s="68"/>
      <c r="E101" s="68"/>
      <c r="F101" s="68"/>
      <c r="G101" s="69"/>
      <c r="H101" s="23"/>
      <c r="I101" s="71"/>
    </row>
    <row r="102" spans="1:9" x14ac:dyDescent="0.2">
      <c r="A102" s="3"/>
      <c r="B102" s="67"/>
      <c r="C102" s="68"/>
      <c r="D102" s="68"/>
      <c r="E102" s="68"/>
      <c r="F102" s="68"/>
      <c r="G102" s="69"/>
      <c r="H102" s="23"/>
      <c r="I102" s="71"/>
    </row>
    <row r="103" spans="1:9" x14ac:dyDescent="0.2">
      <c r="A103" s="3"/>
      <c r="B103" s="67"/>
      <c r="C103" s="68"/>
      <c r="D103" s="68"/>
      <c r="E103" s="68"/>
      <c r="F103" s="68"/>
      <c r="G103" s="69"/>
      <c r="H103" s="23"/>
      <c r="I103" s="71"/>
    </row>
    <row r="104" spans="1:9" x14ac:dyDescent="0.2">
      <c r="A104" s="3"/>
      <c r="B104" s="67"/>
      <c r="C104" s="68"/>
      <c r="D104" s="68"/>
      <c r="E104" s="68"/>
      <c r="F104" s="68"/>
      <c r="G104" s="69"/>
      <c r="H104" s="23"/>
      <c r="I104" s="71"/>
    </row>
    <row r="105" spans="1:9" x14ac:dyDescent="0.2">
      <c r="A105" s="3"/>
      <c r="B105" s="67"/>
      <c r="C105" s="68"/>
      <c r="D105" s="68"/>
      <c r="E105" s="68"/>
      <c r="F105" s="68"/>
      <c r="G105" s="69"/>
      <c r="H105" s="23"/>
      <c r="I105" s="71"/>
    </row>
    <row r="106" spans="1:9" x14ac:dyDescent="0.2">
      <c r="A106" s="3"/>
      <c r="B106" s="67"/>
      <c r="C106" s="68"/>
      <c r="D106" s="68"/>
      <c r="E106" s="68"/>
      <c r="F106" s="68"/>
      <c r="G106" s="69"/>
      <c r="H106" s="23"/>
      <c r="I106" s="71"/>
    </row>
    <row r="107" spans="1:9" ht="12" customHeight="1" x14ac:dyDescent="0.2">
      <c r="A107" s="3"/>
      <c r="B107" s="67"/>
      <c r="C107" s="68"/>
      <c r="D107" s="68"/>
      <c r="E107" s="68"/>
      <c r="F107" s="68"/>
      <c r="G107" s="69"/>
      <c r="H107" s="23"/>
      <c r="I107" s="71"/>
    </row>
    <row r="108" spans="1:9" ht="15" customHeight="1" thickBot="1" x14ac:dyDescent="0.25">
      <c r="A108" s="3"/>
      <c r="B108" s="24"/>
      <c r="C108" s="25"/>
      <c r="D108" s="25"/>
      <c r="E108" s="25"/>
      <c r="F108" s="25"/>
      <c r="G108" s="25"/>
      <c r="H108" s="26">
        <f>SUM(H100:H107)</f>
        <v>0</v>
      </c>
      <c r="I108" s="72"/>
    </row>
    <row r="109" spans="1:9" ht="12" customHeight="1" x14ac:dyDescent="0.2">
      <c r="A109" s="3"/>
      <c r="B109" s="27"/>
      <c r="C109" s="27"/>
      <c r="D109" s="11"/>
      <c r="E109" s="27"/>
      <c r="F109" s="27"/>
      <c r="G109" s="27"/>
      <c r="H109" s="27"/>
      <c r="I109" s="3"/>
    </row>
    <row r="110" spans="1:9" ht="34.35" customHeight="1" x14ac:dyDescent="0.2">
      <c r="A110" s="3"/>
      <c r="B110" s="27"/>
      <c r="C110" s="27"/>
      <c r="D110" s="28"/>
      <c r="E110" s="27"/>
      <c r="F110" s="27"/>
      <c r="G110" s="27"/>
      <c r="H110" s="27"/>
      <c r="I110" s="3"/>
    </row>
    <row r="111" spans="1:9" ht="15" x14ac:dyDescent="0.2">
      <c r="A111" s="3"/>
      <c r="B111" s="114" t="s">
        <v>42</v>
      </c>
      <c r="C111" s="115"/>
      <c r="D111" s="115"/>
      <c r="E111" s="115"/>
      <c r="F111" s="115"/>
      <c r="G111" s="115"/>
      <c r="H111" s="115"/>
      <c r="I111" s="116"/>
    </row>
    <row r="112" spans="1:9" ht="21" customHeight="1" x14ac:dyDescent="0.2">
      <c r="A112" s="3"/>
      <c r="B112" s="29" t="s">
        <v>34</v>
      </c>
      <c r="C112" s="3"/>
      <c r="D112" s="3"/>
      <c r="E112" s="3"/>
      <c r="F112" s="3"/>
      <c r="G112" s="3"/>
      <c r="H112" s="3"/>
      <c r="I112" s="30"/>
    </row>
    <row r="113" spans="1:9" hidden="1" x14ac:dyDescent="0.2">
      <c r="A113" s="3"/>
      <c r="B113" s="117"/>
      <c r="C113" s="63"/>
      <c r="D113" s="63"/>
      <c r="E113" s="63"/>
      <c r="F113" s="63"/>
      <c r="G113" s="63"/>
      <c r="H113" s="63"/>
      <c r="I113" s="118"/>
    </row>
    <row r="114" spans="1:9" hidden="1" x14ac:dyDescent="0.2">
      <c r="A114" s="3"/>
      <c r="B114" s="29"/>
      <c r="C114" s="3"/>
      <c r="D114" s="3"/>
      <c r="E114" s="3"/>
      <c r="F114" s="3"/>
      <c r="G114" s="3"/>
      <c r="H114" s="3"/>
      <c r="I114" s="30"/>
    </row>
    <row r="115" spans="1:9" ht="77.45" customHeight="1" x14ac:dyDescent="0.2">
      <c r="A115" s="3"/>
      <c r="B115" s="119" t="s">
        <v>43</v>
      </c>
      <c r="C115" s="120"/>
      <c r="D115" s="120"/>
      <c r="E115" s="120"/>
      <c r="F115" s="120"/>
      <c r="G115" s="121"/>
      <c r="H115" s="21" t="s">
        <v>30</v>
      </c>
      <c r="I115" s="21" t="s">
        <v>13</v>
      </c>
    </row>
    <row r="116" spans="1:9" x14ac:dyDescent="0.2">
      <c r="A116" s="3"/>
      <c r="B116" s="81"/>
      <c r="C116" s="68"/>
      <c r="D116" s="68"/>
      <c r="E116" s="68"/>
      <c r="F116" s="68"/>
      <c r="G116" s="69"/>
      <c r="H116" s="31"/>
      <c r="I116" s="122">
        <f>IF(H124&gt;0,VLOOKUP(H124,B126:C127,2),0)</f>
        <v>0</v>
      </c>
    </row>
    <row r="117" spans="1:9" x14ac:dyDescent="0.2">
      <c r="A117" s="3"/>
      <c r="B117" s="81"/>
      <c r="C117" s="68"/>
      <c r="D117" s="68"/>
      <c r="E117" s="68"/>
      <c r="F117" s="68"/>
      <c r="G117" s="69"/>
      <c r="H117" s="31"/>
      <c r="I117" s="123"/>
    </row>
    <row r="118" spans="1:9" x14ac:dyDescent="0.2">
      <c r="A118" s="3"/>
      <c r="B118" s="81"/>
      <c r="C118" s="68"/>
      <c r="D118" s="68"/>
      <c r="E118" s="68"/>
      <c r="F118" s="68"/>
      <c r="G118" s="69"/>
      <c r="H118" s="31"/>
      <c r="I118" s="123"/>
    </row>
    <row r="119" spans="1:9" x14ac:dyDescent="0.2">
      <c r="A119" s="3"/>
      <c r="B119" s="81"/>
      <c r="C119" s="68"/>
      <c r="D119" s="68"/>
      <c r="E119" s="68"/>
      <c r="F119" s="68"/>
      <c r="G119" s="69"/>
      <c r="H119" s="31"/>
      <c r="I119" s="123"/>
    </row>
    <row r="120" spans="1:9" x14ac:dyDescent="0.2">
      <c r="A120" s="3"/>
      <c r="B120" s="81"/>
      <c r="C120" s="68"/>
      <c r="D120" s="68"/>
      <c r="E120" s="68"/>
      <c r="F120" s="68"/>
      <c r="G120" s="69"/>
      <c r="H120" s="31"/>
      <c r="I120" s="123"/>
    </row>
    <row r="121" spans="1:9" x14ac:dyDescent="0.2">
      <c r="A121" s="3"/>
      <c r="B121" s="81"/>
      <c r="C121" s="68"/>
      <c r="D121" s="68"/>
      <c r="E121" s="68"/>
      <c r="F121" s="68"/>
      <c r="G121" s="69"/>
      <c r="H121" s="31"/>
      <c r="I121" s="123"/>
    </row>
    <row r="122" spans="1:9" x14ac:dyDescent="0.2">
      <c r="A122" s="3"/>
      <c r="B122" s="81"/>
      <c r="C122" s="68"/>
      <c r="D122" s="68"/>
      <c r="E122" s="68"/>
      <c r="F122" s="68"/>
      <c r="G122" s="69"/>
      <c r="H122" s="31"/>
      <c r="I122" s="123"/>
    </row>
    <row r="123" spans="1:9" x14ac:dyDescent="0.2">
      <c r="A123" s="3"/>
      <c r="B123" s="81"/>
      <c r="C123" s="68"/>
      <c r="D123" s="68"/>
      <c r="E123" s="68"/>
      <c r="F123" s="68"/>
      <c r="G123" s="69"/>
      <c r="H123" s="31"/>
      <c r="I123" s="123"/>
    </row>
    <row r="124" spans="1:9" ht="14.1" customHeight="1" thickBot="1" x14ac:dyDescent="0.25">
      <c r="A124" s="3"/>
      <c r="B124" s="29"/>
      <c r="C124" s="3"/>
      <c r="D124" s="3"/>
      <c r="E124" s="3"/>
      <c r="F124" s="3"/>
      <c r="G124" s="3"/>
      <c r="H124" s="32">
        <f>SUM(H116:H123)</f>
        <v>0</v>
      </c>
      <c r="I124" s="124"/>
    </row>
    <row r="125" spans="1:9" x14ac:dyDescent="0.2">
      <c r="A125" s="3"/>
      <c r="B125" s="33" t="s">
        <v>26</v>
      </c>
      <c r="C125" s="33"/>
      <c r="D125" s="34" t="s">
        <v>27</v>
      </c>
      <c r="E125" s="27"/>
      <c r="F125" s="27"/>
      <c r="G125" s="27"/>
      <c r="H125" s="27"/>
      <c r="I125" s="30"/>
    </row>
    <row r="126" spans="1:9" x14ac:dyDescent="0.2">
      <c r="A126" s="3"/>
      <c r="B126" s="33">
        <v>0</v>
      </c>
      <c r="C126" s="35">
        <v>0</v>
      </c>
      <c r="D126" s="36" t="s">
        <v>28</v>
      </c>
      <c r="E126" s="27"/>
      <c r="F126" s="27"/>
      <c r="G126" s="27"/>
      <c r="H126" s="27"/>
      <c r="I126" s="30"/>
    </row>
    <row r="127" spans="1:9" ht="12" customHeight="1" x14ac:dyDescent="0.2">
      <c r="A127" s="3"/>
      <c r="B127" s="33">
        <v>10</v>
      </c>
      <c r="C127" s="35">
        <v>5</v>
      </c>
      <c r="D127" s="36" t="s">
        <v>29</v>
      </c>
      <c r="E127" s="37"/>
      <c r="F127" s="37"/>
      <c r="G127" s="37"/>
      <c r="H127" s="37"/>
      <c r="I127" s="38"/>
    </row>
    <row r="128" spans="1:9" ht="12" customHeight="1" x14ac:dyDescent="0.2">
      <c r="A128" s="3"/>
      <c r="B128" s="27"/>
      <c r="C128" s="27"/>
      <c r="D128" s="28"/>
      <c r="E128" s="27"/>
      <c r="F128" s="27"/>
      <c r="G128" s="27"/>
      <c r="H128" s="27"/>
      <c r="I128" s="3"/>
    </row>
    <row r="129" spans="1:9" ht="12" customHeight="1" x14ac:dyDescent="0.2">
      <c r="A129" s="3"/>
      <c r="B129" s="27"/>
      <c r="C129" s="27"/>
      <c r="D129" s="28"/>
      <c r="E129" s="27"/>
      <c r="F129" s="27"/>
      <c r="G129" s="27"/>
      <c r="H129" s="27"/>
      <c r="I129" s="3"/>
    </row>
    <row r="130" spans="1:9" ht="42.6" customHeight="1" x14ac:dyDescent="0.2">
      <c r="A130" s="3"/>
      <c r="B130" s="114" t="s">
        <v>54</v>
      </c>
      <c r="C130" s="125"/>
      <c r="D130" s="125"/>
      <c r="E130" s="125"/>
      <c r="F130" s="125"/>
      <c r="G130" s="125"/>
      <c r="H130" s="125"/>
      <c r="I130" s="126"/>
    </row>
    <row r="131" spans="1:9" ht="4.5" customHeight="1" x14ac:dyDescent="0.2">
      <c r="A131" s="3"/>
      <c r="B131" s="29"/>
      <c r="C131" s="3"/>
      <c r="D131" s="3"/>
      <c r="E131" s="3"/>
      <c r="F131" s="3"/>
      <c r="G131" s="3"/>
      <c r="H131" s="3"/>
      <c r="I131" s="30"/>
    </row>
    <row r="132" spans="1:9" ht="68.099999999999994" customHeight="1" x14ac:dyDescent="0.2">
      <c r="A132" s="3"/>
      <c r="B132" s="119" t="s">
        <v>55</v>
      </c>
      <c r="C132" s="127"/>
      <c r="D132" s="127"/>
      <c r="E132" s="127"/>
      <c r="F132" s="127"/>
      <c r="G132" s="127"/>
      <c r="H132" s="127"/>
      <c r="I132" s="128"/>
    </row>
    <row r="133" spans="1:9" ht="21.95" customHeight="1" x14ac:dyDescent="0.2">
      <c r="A133" s="3"/>
      <c r="B133" s="29"/>
      <c r="C133" s="3"/>
      <c r="D133" s="3"/>
      <c r="E133" s="3"/>
      <c r="F133" s="3"/>
      <c r="G133" s="3"/>
      <c r="H133" s="3"/>
      <c r="I133" s="30"/>
    </row>
    <row r="134" spans="1:9" ht="33" customHeight="1" x14ac:dyDescent="0.2">
      <c r="A134" s="3"/>
      <c r="B134" s="129" t="s">
        <v>44</v>
      </c>
      <c r="C134" s="129"/>
      <c r="D134" s="129"/>
      <c r="E134" s="129"/>
      <c r="F134" s="129"/>
      <c r="G134" s="129"/>
      <c r="H134" s="21" t="s">
        <v>47</v>
      </c>
      <c r="I134" s="21" t="s">
        <v>13</v>
      </c>
    </row>
    <row r="135" spans="1:9" ht="12" customHeight="1" x14ac:dyDescent="0.2">
      <c r="A135" s="3"/>
      <c r="B135" s="81"/>
      <c r="C135" s="68"/>
      <c r="D135" s="68"/>
      <c r="E135" s="68"/>
      <c r="F135" s="68"/>
      <c r="G135" s="69"/>
      <c r="H135" s="31"/>
      <c r="I135" s="130">
        <f>MIN(5,H145)</f>
        <v>0</v>
      </c>
    </row>
    <row r="136" spans="1:9" ht="12" customHeight="1" x14ac:dyDescent="0.2">
      <c r="A136" s="3"/>
      <c r="B136" s="81"/>
      <c r="C136" s="68"/>
      <c r="D136" s="68"/>
      <c r="E136" s="68"/>
      <c r="F136" s="68"/>
      <c r="G136" s="69"/>
      <c r="H136" s="31"/>
      <c r="I136" s="131"/>
    </row>
    <row r="137" spans="1:9" ht="12" customHeight="1" x14ac:dyDescent="0.2">
      <c r="A137" s="3"/>
      <c r="B137" s="81"/>
      <c r="C137" s="68"/>
      <c r="D137" s="68"/>
      <c r="E137" s="68"/>
      <c r="F137" s="68"/>
      <c r="G137" s="69"/>
      <c r="H137" s="31"/>
      <c r="I137" s="131"/>
    </row>
    <row r="138" spans="1:9" ht="12" customHeight="1" x14ac:dyDescent="0.2">
      <c r="A138" s="3"/>
      <c r="B138" s="81"/>
      <c r="C138" s="68"/>
      <c r="D138" s="68"/>
      <c r="E138" s="68"/>
      <c r="F138" s="68"/>
      <c r="G138" s="69"/>
      <c r="H138" s="31"/>
      <c r="I138" s="131"/>
    </row>
    <row r="139" spans="1:9" ht="12" customHeight="1" x14ac:dyDescent="0.2">
      <c r="A139" s="3"/>
      <c r="B139" s="81"/>
      <c r="C139" s="68"/>
      <c r="D139" s="68"/>
      <c r="E139" s="68"/>
      <c r="F139" s="68"/>
      <c r="G139" s="69"/>
      <c r="H139" s="31"/>
      <c r="I139" s="131"/>
    </row>
    <row r="140" spans="1:9" ht="12" customHeight="1" x14ac:dyDescent="0.2">
      <c r="A140" s="3"/>
      <c r="B140" s="81"/>
      <c r="C140" s="68"/>
      <c r="D140" s="68"/>
      <c r="E140" s="68"/>
      <c r="F140" s="68"/>
      <c r="G140" s="69"/>
      <c r="H140" s="31"/>
      <c r="I140" s="131"/>
    </row>
    <row r="141" spans="1:9" ht="12" customHeight="1" x14ac:dyDescent="0.2">
      <c r="A141" s="3"/>
      <c r="B141" s="81"/>
      <c r="C141" s="68"/>
      <c r="D141" s="68"/>
      <c r="E141" s="68"/>
      <c r="F141" s="68"/>
      <c r="G141" s="69"/>
      <c r="H141" s="31"/>
      <c r="I141" s="131"/>
    </row>
    <row r="142" spans="1:9" ht="12" customHeight="1" x14ac:dyDescent="0.2">
      <c r="A142" s="3"/>
      <c r="B142" s="81"/>
      <c r="C142" s="68"/>
      <c r="D142" s="68"/>
      <c r="E142" s="68"/>
      <c r="F142" s="68"/>
      <c r="G142" s="69"/>
      <c r="H142" s="31"/>
      <c r="I142" s="131"/>
    </row>
    <row r="143" spans="1:9" ht="12" customHeight="1" x14ac:dyDescent="0.2">
      <c r="A143" s="3"/>
      <c r="B143" s="81"/>
      <c r="C143" s="68"/>
      <c r="D143" s="68"/>
      <c r="E143" s="68"/>
      <c r="F143" s="68"/>
      <c r="G143" s="69"/>
      <c r="H143" s="31"/>
      <c r="I143" s="131"/>
    </row>
    <row r="144" spans="1:9" ht="12" customHeight="1" x14ac:dyDescent="0.2">
      <c r="A144" s="3"/>
      <c r="B144" s="81"/>
      <c r="C144" s="68"/>
      <c r="D144" s="68"/>
      <c r="E144" s="68"/>
      <c r="F144" s="68"/>
      <c r="G144" s="69"/>
      <c r="H144" s="31"/>
      <c r="I144" s="131"/>
    </row>
    <row r="145" spans="1:9" ht="12" customHeight="1" x14ac:dyDescent="0.2">
      <c r="A145" s="3"/>
      <c r="B145" s="29"/>
      <c r="C145" s="3"/>
      <c r="D145" s="3"/>
      <c r="E145" s="3"/>
      <c r="F145" s="3"/>
      <c r="G145" s="3"/>
      <c r="H145" s="32">
        <f>SUM(H135:H144)</f>
        <v>0</v>
      </c>
      <c r="I145" s="132"/>
    </row>
    <row r="146" spans="1:9" x14ac:dyDescent="0.2">
      <c r="A146" s="3"/>
      <c r="B146" s="39"/>
      <c r="C146" s="27"/>
      <c r="D146" s="11"/>
      <c r="E146" s="27"/>
      <c r="F146" s="27"/>
      <c r="G146" s="27"/>
      <c r="H146" s="27"/>
      <c r="I146" s="30"/>
    </row>
    <row r="147" spans="1:9" x14ac:dyDescent="0.2">
      <c r="A147" s="3"/>
      <c r="B147" s="39"/>
      <c r="C147" s="27"/>
      <c r="D147" s="28"/>
      <c r="E147" s="27"/>
      <c r="F147" s="27"/>
      <c r="G147" s="27"/>
      <c r="H147" s="27"/>
      <c r="I147" s="30"/>
    </row>
    <row r="148" spans="1:9" x14ac:dyDescent="0.2">
      <c r="A148" s="3"/>
      <c r="B148" s="40"/>
      <c r="C148" s="37"/>
      <c r="D148" s="41"/>
      <c r="E148" s="37"/>
      <c r="F148" s="37"/>
      <c r="G148" s="37"/>
      <c r="H148" s="37"/>
      <c r="I148" s="38"/>
    </row>
    <row r="149" spans="1:9" x14ac:dyDescent="0.2">
      <c r="A149" s="3"/>
      <c r="B149" s="27"/>
      <c r="C149" s="27"/>
      <c r="D149" s="28"/>
      <c r="E149" s="27"/>
      <c r="F149" s="27"/>
      <c r="G149" s="27"/>
      <c r="H149" s="27"/>
      <c r="I149" s="3"/>
    </row>
    <row r="150" spans="1:9" ht="31.5" customHeight="1" x14ac:dyDescent="0.2">
      <c r="A150" s="3"/>
      <c r="B150" s="133" t="s">
        <v>56</v>
      </c>
      <c r="C150" s="134"/>
      <c r="D150" s="134"/>
      <c r="E150" s="134"/>
      <c r="F150" s="134"/>
      <c r="G150" s="134"/>
      <c r="H150" s="134"/>
      <c r="I150" s="134"/>
    </row>
    <row r="151" spans="1:9" ht="13.7" customHeight="1" x14ac:dyDescent="0.2">
      <c r="A151" s="3"/>
      <c r="B151" s="137"/>
      <c r="C151" s="138"/>
      <c r="D151" s="138"/>
      <c r="E151" s="138"/>
      <c r="F151" s="138"/>
      <c r="G151" s="138"/>
      <c r="H151" s="138"/>
      <c r="I151" s="139"/>
    </row>
    <row r="152" spans="1:9" ht="132" customHeight="1" x14ac:dyDescent="0.2">
      <c r="A152" s="3"/>
      <c r="B152" s="140" t="s">
        <v>59</v>
      </c>
      <c r="C152" s="141"/>
      <c r="D152" s="141"/>
      <c r="E152" s="141"/>
      <c r="F152" s="141"/>
      <c r="G152" s="141"/>
      <c r="H152" s="141"/>
      <c r="I152" s="142"/>
    </row>
    <row r="153" spans="1:9" ht="28.5" x14ac:dyDescent="0.2">
      <c r="A153" s="3"/>
      <c r="B153" s="135" t="s">
        <v>23</v>
      </c>
      <c r="C153" s="135"/>
      <c r="D153" s="135"/>
      <c r="E153" s="135"/>
      <c r="F153" s="135"/>
      <c r="G153" s="135"/>
      <c r="H153" s="42" t="s">
        <v>24</v>
      </c>
      <c r="I153" s="21" t="s">
        <v>13</v>
      </c>
    </row>
    <row r="154" spans="1:9" x14ac:dyDescent="0.2">
      <c r="A154" s="3"/>
      <c r="B154" s="136"/>
      <c r="C154" s="136"/>
      <c r="D154" s="136"/>
      <c r="E154" s="136"/>
      <c r="F154" s="136"/>
      <c r="G154" s="136"/>
      <c r="H154" s="43"/>
      <c r="I154" s="44"/>
    </row>
    <row r="155" spans="1:9" x14ac:dyDescent="0.2">
      <c r="A155" s="3"/>
      <c r="B155" s="27"/>
      <c r="C155" s="27"/>
      <c r="D155" s="28"/>
      <c r="E155" s="27"/>
      <c r="F155" s="27"/>
      <c r="G155" s="27"/>
      <c r="H155" s="27"/>
      <c r="I155" s="3"/>
    </row>
    <row r="156" spans="1:9" x14ac:dyDescent="0.2">
      <c r="A156" s="3"/>
      <c r="B156" s="27"/>
      <c r="C156" s="27"/>
      <c r="D156" s="11"/>
      <c r="E156" s="27"/>
      <c r="F156" s="27"/>
      <c r="G156" s="27"/>
      <c r="H156" s="27"/>
      <c r="I156" s="3"/>
    </row>
    <row r="157" spans="1:9" ht="15" x14ac:dyDescent="0.2">
      <c r="A157" s="3"/>
      <c r="B157" s="78" t="s">
        <v>16</v>
      </c>
      <c r="C157" s="78"/>
      <c r="D157" s="78"/>
      <c r="E157" s="78"/>
      <c r="F157" s="78"/>
      <c r="G157" s="78"/>
      <c r="H157" s="78"/>
      <c r="I157" s="78"/>
    </row>
    <row r="158" spans="1:9" ht="15.75" thickBot="1" x14ac:dyDescent="0.25">
      <c r="A158" s="3"/>
      <c r="B158" s="52"/>
      <c r="C158" s="52"/>
      <c r="D158" s="52"/>
      <c r="E158" s="52"/>
      <c r="F158" s="52"/>
      <c r="G158" s="52"/>
      <c r="H158" s="52"/>
      <c r="I158" s="52"/>
    </row>
    <row r="159" spans="1:9" ht="15" thickBot="1" x14ac:dyDescent="0.25">
      <c r="A159" s="3"/>
      <c r="B159" s="149" t="s">
        <v>33</v>
      </c>
      <c r="C159" s="149"/>
      <c r="D159" s="149"/>
      <c r="E159" s="149"/>
      <c r="F159" s="149"/>
      <c r="G159" s="149"/>
      <c r="H159" s="149"/>
      <c r="I159" s="56">
        <f>I38</f>
        <v>0</v>
      </c>
    </row>
    <row r="160" spans="1:9" ht="15" thickBot="1" x14ac:dyDescent="0.25">
      <c r="A160" s="3"/>
      <c r="B160" s="149" t="s">
        <v>41</v>
      </c>
      <c r="C160" s="149"/>
      <c r="D160" s="149"/>
      <c r="E160" s="149"/>
      <c r="F160" s="149"/>
      <c r="G160" s="149"/>
      <c r="H160" s="149"/>
      <c r="I160" s="56">
        <f>I84</f>
        <v>0</v>
      </c>
    </row>
    <row r="161" spans="1:9" ht="15" thickBot="1" x14ac:dyDescent="0.25">
      <c r="A161" s="3"/>
      <c r="B161" s="149" t="s">
        <v>32</v>
      </c>
      <c r="C161" s="149"/>
      <c r="D161" s="149"/>
      <c r="E161" s="149"/>
      <c r="F161" s="149"/>
      <c r="G161" s="149"/>
      <c r="H161" s="149"/>
      <c r="I161" s="56">
        <f>I100</f>
        <v>0</v>
      </c>
    </row>
    <row r="162" spans="1:9" ht="15" thickBot="1" x14ac:dyDescent="0.25">
      <c r="A162" s="3"/>
      <c r="B162" s="149" t="s">
        <v>46</v>
      </c>
      <c r="C162" s="149"/>
      <c r="D162" s="149"/>
      <c r="E162" s="149"/>
      <c r="F162" s="149"/>
      <c r="G162" s="149"/>
      <c r="H162" s="149"/>
      <c r="I162" s="56">
        <f>I116</f>
        <v>0</v>
      </c>
    </row>
    <row r="163" spans="1:9" ht="15" thickBot="1" x14ac:dyDescent="0.25">
      <c r="A163" s="3"/>
      <c r="B163" s="149" t="s">
        <v>45</v>
      </c>
      <c r="C163" s="149"/>
      <c r="D163" s="149"/>
      <c r="E163" s="149"/>
      <c r="F163" s="149"/>
      <c r="G163" s="149"/>
      <c r="H163" s="149"/>
      <c r="I163" s="56">
        <f>I135</f>
        <v>0</v>
      </c>
    </row>
    <row r="164" spans="1:9" ht="15" thickBot="1" x14ac:dyDescent="0.25">
      <c r="A164" s="3"/>
      <c r="B164" s="149" t="s">
        <v>40</v>
      </c>
      <c r="C164" s="149"/>
      <c r="D164" s="149"/>
      <c r="E164" s="149"/>
      <c r="F164" s="149"/>
      <c r="G164" s="149"/>
      <c r="H164" s="149"/>
      <c r="I164" s="56">
        <f>I154</f>
        <v>0</v>
      </c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4.45" customHeight="1" x14ac:dyDescent="0.2">
      <c r="A166" s="3"/>
      <c r="B166" s="150" t="s">
        <v>57</v>
      </c>
      <c r="C166" s="151"/>
      <c r="D166" s="151"/>
      <c r="E166" s="151"/>
      <c r="F166" s="151"/>
      <c r="G166" s="151"/>
      <c r="H166" s="152"/>
      <c r="I166" s="143">
        <f>SUM(I159:I164)</f>
        <v>0</v>
      </c>
    </row>
    <row r="167" spans="1:9" ht="14.45" customHeight="1" x14ac:dyDescent="0.2">
      <c r="A167" s="3"/>
      <c r="B167" s="153"/>
      <c r="C167" s="154"/>
      <c r="D167" s="154"/>
      <c r="E167" s="154"/>
      <c r="F167" s="154"/>
      <c r="G167" s="154"/>
      <c r="H167" s="155"/>
      <c r="I167" s="144"/>
    </row>
    <row r="168" spans="1:9" ht="14.45" customHeight="1" x14ac:dyDescent="0.2">
      <c r="A168" s="3"/>
      <c r="B168" s="156"/>
      <c r="C168" s="157"/>
      <c r="D168" s="157"/>
      <c r="E168" s="157"/>
      <c r="F168" s="157"/>
      <c r="G168" s="157"/>
      <c r="H168" s="158"/>
      <c r="I168" s="145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 x14ac:dyDescent="0.2">
      <c r="A172" s="3"/>
      <c r="B172" s="78" t="s">
        <v>17</v>
      </c>
      <c r="C172" s="78"/>
      <c r="D172" s="78"/>
      <c r="E172" s="78"/>
      <c r="F172" s="78"/>
      <c r="G172" s="78"/>
      <c r="H172" s="78"/>
      <c r="I172" s="78"/>
    </row>
    <row r="173" spans="1:9" ht="15.75" customHeight="1" x14ac:dyDescent="0.2">
      <c r="A173" s="3"/>
      <c r="B173" s="78"/>
      <c r="C173" s="78"/>
      <c r="D173" s="78"/>
      <c r="E173" s="78"/>
      <c r="F173" s="78"/>
      <c r="G173" s="78"/>
      <c r="H173" s="78"/>
      <c r="I173" s="78"/>
    </row>
    <row r="174" spans="1:9" ht="14.45" customHeight="1" x14ac:dyDescent="0.2">
      <c r="A174" s="3"/>
      <c r="B174" s="146" t="s">
        <v>38</v>
      </c>
      <c r="C174" s="146"/>
      <c r="D174" s="146"/>
      <c r="E174" s="146"/>
      <c r="F174" s="146"/>
      <c r="G174" s="146"/>
      <c r="H174" s="146"/>
      <c r="I174" s="146"/>
    </row>
    <row r="175" spans="1:9" x14ac:dyDescent="0.2">
      <c r="A175" s="3"/>
      <c r="B175" s="146"/>
      <c r="C175" s="146"/>
      <c r="D175" s="146"/>
      <c r="E175" s="146"/>
      <c r="F175" s="146"/>
      <c r="G175" s="146"/>
      <c r="H175" s="146"/>
      <c r="I175" s="146"/>
    </row>
    <row r="176" spans="1:9" ht="39.6" customHeight="1" x14ac:dyDescent="0.2">
      <c r="A176" s="3"/>
      <c r="B176" s="146"/>
      <c r="C176" s="146"/>
      <c r="D176" s="146"/>
      <c r="E176" s="146"/>
      <c r="F176" s="146"/>
      <c r="G176" s="146"/>
      <c r="H176" s="146"/>
      <c r="I176" s="146"/>
    </row>
    <row r="177" spans="1:9" x14ac:dyDescent="0.2">
      <c r="A177" s="3"/>
      <c r="B177" s="45"/>
      <c r="C177" s="45"/>
      <c r="D177" s="45"/>
      <c r="E177" s="45"/>
      <c r="F177" s="45"/>
      <c r="G177" s="45"/>
      <c r="H177" s="45"/>
      <c r="I177" s="45"/>
    </row>
    <row r="178" spans="1:9" x14ac:dyDescent="0.2">
      <c r="A178" s="3"/>
      <c r="B178" s="147" t="s">
        <v>25</v>
      </c>
      <c r="C178" s="147"/>
      <c r="D178" s="147"/>
      <c r="E178" s="147"/>
      <c r="F178" s="147"/>
      <c r="G178" s="147"/>
      <c r="H178" s="147"/>
      <c r="I178" s="147"/>
    </row>
    <row r="179" spans="1:9" ht="44.1" customHeight="1" x14ac:dyDescent="0.2">
      <c r="A179" s="3"/>
      <c r="B179" s="147"/>
      <c r="C179" s="147"/>
      <c r="D179" s="147"/>
      <c r="E179" s="147"/>
      <c r="F179" s="147"/>
      <c r="G179" s="147"/>
      <c r="H179" s="147"/>
      <c r="I179" s="147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148" t="s">
        <v>18</v>
      </c>
      <c r="C184" s="148"/>
      <c r="D184" s="148"/>
      <c r="E184" s="148"/>
      <c r="F184" s="148"/>
      <c r="G184" s="148"/>
      <c r="H184" s="148"/>
      <c r="I184" s="148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7" spans="1:9" x14ac:dyDescent="0.2">
      <c r="B187" s="2"/>
    </row>
    <row r="188" spans="1:9" x14ac:dyDescent="0.2">
      <c r="B188" s="2"/>
    </row>
    <row r="189" spans="1:9" x14ac:dyDescent="0.2">
      <c r="B189" s="2"/>
    </row>
    <row r="190" spans="1:9" x14ac:dyDescent="0.2">
      <c r="B190" s="1" t="s">
        <v>31</v>
      </c>
    </row>
    <row r="191" spans="1:9" x14ac:dyDescent="0.2">
      <c r="B191" s="1"/>
    </row>
    <row r="192" spans="1:9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</sheetData>
  <sheetProtection algorithmName="SHA-512" hashValue="DiZ3UQ45wkdUQET9r4A/Bl7WSJW6hApRsM5mdAy113QmuIEWbK7U5lS+LrZ8COcAm39miDsyKzXsOq5bKtXMlw==" saltValue="doeJjwfSn0EaVcYfGCigfA==" spinCount="100000" sheet="1" selectLockedCells="1"/>
  <mergeCells count="139">
    <mergeCell ref="I166:I168"/>
    <mergeCell ref="B172:I172"/>
    <mergeCell ref="B173:I173"/>
    <mergeCell ref="B174:I176"/>
    <mergeCell ref="B178:I179"/>
    <mergeCell ref="B184:I184"/>
    <mergeCell ref="B159:H159"/>
    <mergeCell ref="B160:H160"/>
    <mergeCell ref="B162:H162"/>
    <mergeCell ref="B163:H163"/>
    <mergeCell ref="B166:H168"/>
    <mergeCell ref="B164:H164"/>
    <mergeCell ref="B161:H161"/>
    <mergeCell ref="B122:G122"/>
    <mergeCell ref="B123:G123"/>
    <mergeCell ref="I116:I124"/>
    <mergeCell ref="B140:G140"/>
    <mergeCell ref="B141:G141"/>
    <mergeCell ref="B142:G142"/>
    <mergeCell ref="B143:G143"/>
    <mergeCell ref="B144:G144"/>
    <mergeCell ref="B157:I157"/>
    <mergeCell ref="B130:I130"/>
    <mergeCell ref="B132:I132"/>
    <mergeCell ref="B134:G134"/>
    <mergeCell ref="B135:G135"/>
    <mergeCell ref="I135:I145"/>
    <mergeCell ref="B136:G136"/>
    <mergeCell ref="B137:G137"/>
    <mergeCell ref="B138:G138"/>
    <mergeCell ref="B139:G139"/>
    <mergeCell ref="B150:I150"/>
    <mergeCell ref="B153:G153"/>
    <mergeCell ref="B154:G154"/>
    <mergeCell ref="B151:I151"/>
    <mergeCell ref="B152:I152"/>
    <mergeCell ref="B111:I111"/>
    <mergeCell ref="B113:I113"/>
    <mergeCell ref="B115:G115"/>
    <mergeCell ref="B116:G116"/>
    <mergeCell ref="B117:G117"/>
    <mergeCell ref="B118:G118"/>
    <mergeCell ref="B119:G119"/>
    <mergeCell ref="B120:G120"/>
    <mergeCell ref="B121:G121"/>
    <mergeCell ref="B79:I79"/>
    <mergeCell ref="B81:I81"/>
    <mergeCell ref="B83:G83"/>
    <mergeCell ref="B84:G84"/>
    <mergeCell ref="I84:I92"/>
    <mergeCell ref="B85:G85"/>
    <mergeCell ref="B86:G86"/>
    <mergeCell ref="B87:G87"/>
    <mergeCell ref="B88:G88"/>
    <mergeCell ref="B89:G89"/>
    <mergeCell ref="B90:G90"/>
    <mergeCell ref="B91:G91"/>
    <mergeCell ref="C69:D69"/>
    <mergeCell ref="C70:D70"/>
    <mergeCell ref="C71:D71"/>
    <mergeCell ref="C72:D72"/>
    <mergeCell ref="B74:I76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B28:C28"/>
    <mergeCell ref="D28:I28"/>
    <mergeCell ref="B31:I31"/>
    <mergeCell ref="B33:I33"/>
    <mergeCell ref="B35:I35"/>
    <mergeCell ref="C37:D37"/>
    <mergeCell ref="E37:G37"/>
    <mergeCell ref="B25:C25"/>
    <mergeCell ref="D25:I25"/>
    <mergeCell ref="B26:C26"/>
    <mergeCell ref="D26:I26"/>
    <mergeCell ref="B27:C27"/>
    <mergeCell ref="D27:I27"/>
    <mergeCell ref="B23:C23"/>
    <mergeCell ref="D23:I23"/>
    <mergeCell ref="B24:C24"/>
    <mergeCell ref="D24:I24"/>
    <mergeCell ref="B18:C18"/>
    <mergeCell ref="D18:I18"/>
    <mergeCell ref="B19:C19"/>
    <mergeCell ref="D19:I19"/>
    <mergeCell ref="B20:C20"/>
    <mergeCell ref="D20:I20"/>
    <mergeCell ref="C38:D38"/>
    <mergeCell ref="E3:I3"/>
    <mergeCell ref="E4:I4"/>
    <mergeCell ref="B95:I95"/>
    <mergeCell ref="B97:I97"/>
    <mergeCell ref="B99:G99"/>
    <mergeCell ref="B100:G100"/>
    <mergeCell ref="I100:I108"/>
    <mergeCell ref="B101:G101"/>
    <mergeCell ref="B102:G102"/>
    <mergeCell ref="B103:G103"/>
    <mergeCell ref="B104:G104"/>
    <mergeCell ref="B105:G105"/>
    <mergeCell ref="B106:G106"/>
    <mergeCell ref="B107:G107"/>
    <mergeCell ref="H7:I7"/>
    <mergeCell ref="B9:I9"/>
    <mergeCell ref="B10:I10"/>
    <mergeCell ref="B14:I14"/>
    <mergeCell ref="B17:C17"/>
    <mergeCell ref="D17:I17"/>
    <mergeCell ref="B21:C21"/>
    <mergeCell ref="B12:I12"/>
    <mergeCell ref="B22:C22"/>
  </mergeCells>
  <conditionalFormatting sqref="I166:I168">
    <cfRule type="cellIs" dxfId="0" priority="1" operator="lessThan">
      <formula>65</formula>
    </cfRule>
  </conditionalFormatting>
  <pageMargins left="0.7" right="0.7" top="0.78740157499999996" bottom="0.78740157499999996" header="0.3" footer="0.3"/>
  <pageSetup paperSize="9" scale="66" orientation="portrait" copies="2" r:id="rId1"/>
  <headerFooter>
    <oddHeader>&amp;CMDE - OTH Regensburg
&amp;R&amp;P / &amp;N</oddHeader>
  </headerFooter>
  <rowBreaks count="3" manualBreakCount="3">
    <brk id="29" max="8" man="1"/>
    <brk id="93" max="8" man="1"/>
    <brk id="12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MDE "Curricular-Analyse"(Main)</vt:lpstr>
      <vt:lpstr>'MDE "Curricular-Analyse"(Main)'!Druckbereich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Moreno</dc:creator>
  <cp:lastModifiedBy>Karin Schlecht</cp:lastModifiedBy>
  <cp:lastPrinted>2022-10-06T08:00:06Z</cp:lastPrinted>
  <dcterms:created xsi:type="dcterms:W3CDTF">2021-10-25T11:53:53Z</dcterms:created>
  <dcterms:modified xsi:type="dcterms:W3CDTF">2023-04-27T08:14:05Z</dcterms:modified>
</cp:coreProperties>
</file>